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<sst xmlns="http://schemas.openxmlformats.org/spreadsheetml/2006/main" count="2469" uniqueCount="659">
  <si>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</si>
  <si>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</si>
  <si>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</si>
  <si>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</si>
  <si>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</si>
  <si>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</si>
  <si>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</si>
  <si>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</si>
  <si>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</si>
  <si>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</si>
  <si>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</si>
  <si>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</si>
  <si>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</si>
  <si>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</si>
  <si>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</si>
  <si>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</si>
  <si>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</si>
  <si>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</si>
  <si>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</si>
  <si>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</si>
  <si>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</si>
  <si>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</si>
  <si>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</si>
  <si>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</si>
  <si>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</si>
  <si>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</si>
  <si>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</si>
  <si>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</si>
  <si>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</si>
  <si>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</si>
  <si>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</si>
  <si>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</si>
  <si>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</si>
  <si>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</si>
  <si>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</si>
  <si>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</si>
  <si>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</si>
  <si>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</si>
  <si>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</si>
  <si>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</si>
  <si>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</si>
  <si>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</si>
  <si>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</si>
  <si>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</si>
  <si>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</si>
  <si>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131019</t>
  </si>
  <si>
    <t>云南省肿瘤医院（昆明医科大学第三附属医院）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</si>
  <si>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</si>
  <si>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</si>
  <si>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</si>
  <si>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</si>
  <si>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</si>
  <si>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</si>
  <si>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</si>
  <si>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</si>
  <si>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</si>
  <si>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</si>
  <si>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</si>
  <si>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</si>
  <si>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</si>
  <si>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206</t>
  </si>
  <si>
    <t>科学技术支出</t>
  </si>
  <si>
    <t>20602</t>
  </si>
  <si>
    <t>基础研究</t>
  </si>
  <si>
    <t>2060206</t>
  </si>
  <si>
    <t>专项基础科研</t>
  </si>
  <si>
    <t>2060208</t>
  </si>
  <si>
    <t>科技人才队伍建设</t>
  </si>
  <si>
    <t>20604</t>
  </si>
  <si>
    <t>技术研究与开发</t>
  </si>
  <si>
    <t>2060499</t>
  </si>
  <si>
    <t>其他技术研究与开发支出</t>
  </si>
  <si>
    <t>20605</t>
  </si>
  <si>
    <t>科技条件与服务</t>
  </si>
  <si>
    <t>2060503</t>
  </si>
  <si>
    <t>科技条件专项</t>
  </si>
  <si>
    <t>20609</t>
  </si>
  <si>
    <t>科技重大项目</t>
  </si>
  <si>
    <t>2060901</t>
  </si>
  <si>
    <t>科技重大专项</t>
  </si>
  <si>
    <t>2060902</t>
  </si>
  <si>
    <t>重点研发计划</t>
  </si>
  <si>
    <t>20699</t>
  </si>
  <si>
    <t>其他科学技术支出</t>
  </si>
  <si>
    <t>2069999</t>
  </si>
  <si>
    <t>208</t>
  </si>
  <si>
    <t>社会保障和就业支出</t>
  </si>
  <si>
    <t>20801</t>
  </si>
  <si>
    <t>人力资源和社会保障管理事务</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</si>
  <si>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</si>
  <si>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</si>
  <si>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</si>
  <si>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</si>
  <si>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</si>
  <si>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</si>
  <si>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</si>
  <si>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</si>
  <si>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</si>
  <si>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</si>
  <si>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</si>
  <si>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</si>
  <si>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</si>
  <si>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</si>
  <si>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</si>
  <si>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21002</t>
  </si>
  <si>
    <t>公立医院</t>
  </si>
  <si>
    <t>2100208</t>
  </si>
  <si>
    <t>其他专科医院</t>
  </si>
  <si>
    <t>21004</t>
  </si>
  <si>
    <t>公共卫生</t>
  </si>
  <si>
    <t>2100408</t>
  </si>
  <si>
    <t>基本公共卫生服务</t>
  </si>
  <si>
    <t>2100409</t>
  </si>
  <si>
    <t>重大公共卫生服务</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</si>
  <si>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</si>
  <si>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</si>
  <si>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</si>
  <si>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</si>
  <si>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</si>
  <si>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</si>
  <si>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</si>
  <si>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</si>
  <si>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</si>
  <si>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</si>
  <si>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</si>
  <si>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</si>
  <si>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</si>
  <si>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</si>
  <si>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</si>
  <si>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</si>
  <si>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</si>
  <si>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</si>
  <si>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</si>
  <si>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</si>
  <si>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</si>
  <si>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</si>
  <si>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</si>
  <si>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</si>
  <si>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</si>
  <si>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</si>
  <si>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</si>
  <si>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</si>
  <si>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</si>
  <si>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</si>
  <si>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</si>
  <si>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</si>
  <si>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</si>
  <si>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</si>
  <si>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</si>
  <si>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</si>
  <si>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</si>
  <si>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</si>
  <si>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</si>
  <si>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</si>
  <si>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</si>
  <si>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</si>
  <si>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</si>
  <si>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</si>
  <si>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</si>
  <si>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</si>
  <si>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</si>
  <si>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</si>
  <si>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</si>
  <si>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云南省肿瘤医院（昆明医科大学第三附属医院）不涉及一般公共预算“三公”经费支出预算。</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</si>
  <si>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</si>
  <si>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</si>
  <si>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</si>
  <si>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</si>
  <si>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</si>
  <si>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</si>
  <si>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</si>
  <si>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</si>
  <si>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</si>
  <si>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</si>
  <si>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</si>
  <si>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</si>
  <si>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</si>
  <si>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</si>
  <si>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</si>
  <si>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</si>
  <si>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</si>
  <si>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530000210000000035060</t>
  </si>
  <si>
    <t>事业人员支出工资</t>
  </si>
  <si>
    <t>30101</t>
  </si>
  <si>
    <t>基本工资</t>
  </si>
  <si>
    <t>30102</t>
  </si>
  <si>
    <t>津贴补贴</t>
  </si>
  <si>
    <t>30103</t>
  </si>
  <si>
    <t>奖金</t>
  </si>
  <si>
    <t>30107</t>
  </si>
  <si>
    <t>绩效工资</t>
  </si>
  <si>
    <t>530000210000000035061</t>
  </si>
  <si>
    <t>社会保障缴费</t>
  </si>
  <si>
    <t>30108</t>
  </si>
  <si>
    <t>机关事业单位基本养老保险缴费</t>
  </si>
  <si>
    <t>30112</t>
  </si>
  <si>
    <t>其他社会保障缴费</t>
  </si>
  <si>
    <t>30110</t>
  </si>
  <si>
    <t>职工基本医疗保险缴费</t>
  </si>
  <si>
    <t>30307</t>
  </si>
  <si>
    <t>医疗费补助</t>
  </si>
  <si>
    <t>30111</t>
  </si>
  <si>
    <t>公务员医疗补助缴费</t>
  </si>
  <si>
    <t>530000210000000035062</t>
  </si>
  <si>
    <t>社会保障缴费（职业年金单位缴费）</t>
  </si>
  <si>
    <t>30109</t>
  </si>
  <si>
    <t>职业年金缴费</t>
  </si>
  <si>
    <t>530000210000000035063</t>
  </si>
  <si>
    <t>30113</t>
  </si>
  <si>
    <t>530000210000000035064</t>
  </si>
  <si>
    <t>对个人和家庭的补助</t>
  </si>
  <si>
    <t>30399</t>
  </si>
  <si>
    <t>其他对个人和家庭的补助</t>
  </si>
  <si>
    <t>530000210000000035065</t>
  </si>
  <si>
    <t>其他工资福利支出</t>
  </si>
  <si>
    <t>30199</t>
  </si>
  <si>
    <t>530000210000000035066</t>
  </si>
  <si>
    <t>公车购置及运维费</t>
  </si>
  <si>
    <t>30231</t>
  </si>
  <si>
    <t>公务用车运行维护费</t>
  </si>
  <si>
    <t>530000210000000035068</t>
  </si>
  <si>
    <t>30217</t>
  </si>
  <si>
    <t>530000210000000035070</t>
  </si>
  <si>
    <t>工会经费</t>
  </si>
  <si>
    <t>30228</t>
  </si>
  <si>
    <t>530000210000000035071</t>
  </si>
  <si>
    <t>一般公用经费</t>
  </si>
  <si>
    <t>30299</t>
  </si>
  <si>
    <t>其他商品和服务支出</t>
  </si>
  <si>
    <t>30201</t>
  </si>
  <si>
    <t>办公费</t>
  </si>
  <si>
    <t>30202</t>
  </si>
  <si>
    <t>印刷费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</si>
  <si>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</si>
  <si>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</si>
  <si>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</si>
  <si>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</si>
  <si>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</si>
  <si>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</si>
  <si>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</si>
  <si>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</si>
  <si>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</si>
  <si>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</si>
  <si>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</si>
  <si>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</si>
  <si>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</si>
  <si>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</si>
  <si>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</si>
  <si>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</si>
  <si>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</si>
  <si>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</si>
  <si>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30218</t>
  </si>
  <si>
    <t>专用材料费</t>
  </si>
  <si>
    <t>30226</t>
  </si>
  <si>
    <t>劳务费</t>
  </si>
  <si>
    <t>30227</t>
  </si>
  <si>
    <t>委托业务费</t>
  </si>
  <si>
    <t>30239</t>
  </si>
  <si>
    <t>其他交通费用</t>
  </si>
  <si>
    <t>30240</t>
  </si>
  <si>
    <t>税金及附加费用</t>
  </si>
  <si>
    <t>预算05-1表</t>
  </si>
  <si>
    <t>2025年部门项目支出预算表</t>
  </si>
  <si>
    <t>项目分类</t>
  </si>
  <si>
    <t>项目单位</t>
  </si>
  <si>
    <t>本年拨款</t>
  </si>
  <si>
    <t>其中：本次下达</t>
  </si>
  <si>
    <t>2023年第六批研发投入提升工程专项资金</t>
  </si>
  <si>
    <t>专项业务类</t>
  </si>
  <si>
    <t>530000231100001927007</t>
  </si>
  <si>
    <t>2023年科技创新基地建设专项资金</t>
  </si>
  <si>
    <t>530000231100001691872</t>
  </si>
  <si>
    <t>31003</t>
  </si>
  <si>
    <t>专用设备购置</t>
  </si>
  <si>
    <t>2024年“兴滇英才支持计划”青年人才专项经费</t>
  </si>
  <si>
    <t>事业发展类</t>
  </si>
  <si>
    <t>530000241100002963926</t>
  </si>
  <si>
    <t>2024年保健基地医院能力提升经费</t>
  </si>
  <si>
    <t>530000241100003158638</t>
  </si>
  <si>
    <t>2024年第二批高层次科技人才培养引进专项资金</t>
  </si>
  <si>
    <t>530000241100002828457</t>
  </si>
  <si>
    <t>2024年第二批基础研究专项资金</t>
  </si>
  <si>
    <t>530000241100002828038</t>
  </si>
  <si>
    <t>2024年第二批重点研发（社会发展）专项资金</t>
  </si>
  <si>
    <t>530000241100002831293</t>
  </si>
  <si>
    <t>2024年第三批高层次科技人才培养引进专项资金</t>
  </si>
  <si>
    <t>530000241100003007525</t>
  </si>
  <si>
    <t>2024年第三批重点研发（社会发展）专项资金</t>
  </si>
  <si>
    <t>530000241100003012012</t>
  </si>
  <si>
    <t>2024年第四批科技合作专项资金</t>
  </si>
  <si>
    <t>530000241100003243985</t>
  </si>
  <si>
    <t>2024年第一批高层次科技人才培养引进专项资金</t>
  </si>
  <si>
    <t>530000241100002758136</t>
  </si>
  <si>
    <t>2024年第一批基础研究专项资金</t>
  </si>
  <si>
    <t>530000241100002757238</t>
  </si>
  <si>
    <t>2024年第一批科技创新基地建设专项资金</t>
  </si>
  <si>
    <t>530000241100002757927</t>
  </si>
  <si>
    <t>2024年第一批科技合作专项资金</t>
  </si>
  <si>
    <t>530000241100002753908</t>
  </si>
  <si>
    <t>2024年度第二批云南省卫生健康事业高质量发展三年行动计划项目经费</t>
  </si>
  <si>
    <t>530000241100003045739</t>
  </si>
  <si>
    <t>30305</t>
  </si>
  <si>
    <t>生活补助</t>
  </si>
  <si>
    <t>2024年度云南省卫生健康事业高质量发展三年行动计划第三批项目经费</t>
  </si>
  <si>
    <t>530000241100003164684</t>
  </si>
  <si>
    <t>2024年省委组织部牵头人才发展专项资金</t>
  </si>
  <si>
    <t>530000241100002945829</t>
  </si>
  <si>
    <t>2024年医疗服务与保障能力提升（卫生健康人才培养）中央结算补助资金</t>
  </si>
  <si>
    <t>530000241100002991512</t>
  </si>
  <si>
    <t>2024年医疗服务与保障能力提升（医疗卫生机构能力建设）中央补助结算资金</t>
  </si>
  <si>
    <t>530000241100002991637</t>
  </si>
  <si>
    <t>2024年重大传染病防控结算资金</t>
  </si>
  <si>
    <t>530000241100002464618</t>
  </si>
  <si>
    <t>2024年重大公共卫生服务补助结算资金</t>
  </si>
  <si>
    <t>530000241100003090828</t>
  </si>
  <si>
    <t>国家肿瘤区域医疗中心开办经费</t>
  </si>
  <si>
    <t>530000241100002826850</t>
  </si>
  <si>
    <t>31002</t>
  </si>
  <si>
    <t>办公设备购置</t>
  </si>
  <si>
    <t>国家肿瘤区域医疗中心省级配套资金</t>
  </si>
  <si>
    <t>530000241100002833625</t>
  </si>
  <si>
    <t>其他人员支出</t>
  </si>
  <si>
    <t>民生类</t>
  </si>
  <si>
    <t>530000231100001105836</t>
  </si>
  <si>
    <t>提前下达2024年医疗服务与保障能力提升（卫生健康人才培养）补助资金</t>
  </si>
  <si>
    <t>530000241100002437348</t>
  </si>
  <si>
    <t>提前下达2024年医疗服务与保障能力提升（医疗卫生机构能力建设）补助资金</t>
  </si>
  <si>
    <t>530000241100002447167</t>
  </si>
  <si>
    <t>因公出国（境）专项经费</t>
  </si>
  <si>
    <t>因公出国（境）经费</t>
  </si>
  <si>
    <t>530000231100001108849</t>
  </si>
  <si>
    <t>30212</t>
  </si>
  <si>
    <t>因公出国（境）费用</t>
  </si>
  <si>
    <t>优质高效医疗卫生服务体系中央基建（云南省肿瘤医院云南省癌症中心建设项目）专项资金</t>
  </si>
  <si>
    <t>530000241100003005798</t>
  </si>
  <si>
    <t>30901</t>
  </si>
  <si>
    <t>房屋建筑物购建</t>
  </si>
  <si>
    <t>云南省肿瘤医院事业发展补助经费</t>
  </si>
  <si>
    <t>530000200000000004689</t>
  </si>
  <si>
    <t>31001</t>
  </si>
  <si>
    <t>31006</t>
  </si>
  <si>
    <t>大型修缮</t>
  </si>
  <si>
    <t>31007</t>
  </si>
  <si>
    <t>信息网络及软件购置更新</t>
  </si>
  <si>
    <t>重大科技专项（生物医药）专项资金</t>
  </si>
  <si>
    <t>530000221100000750287</t>
  </si>
  <si>
    <t>重点研发农业领域专项资金</t>
  </si>
  <si>
    <t>530000241100003054154</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</si>
  <si>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</si>
  <si>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</si>
  <si>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</si>
  <si>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</si>
  <si>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</si>
  <si>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</si>
  <si>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</si>
  <si>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</si>
  <si>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</si>
  <si>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</si>
  <si>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</si>
  <si>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</si>
  <si>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按照《云南省肿瘤医院 昆明医科大学第三附属医院关于印发编制外劳务派遣人员薪酬待遇管理办法（2022年11月修订）的通知》（云肿院发【2022】396号）文件精神，做好本部门编外人员、公用经费保障，按规定落实编外职工各项待遇，支持部门正常履职。计划修订《云南省肿瘤医院 昆明医科大学第三附属医院编制外劳务派遣人员薪酬待遇管理办法》，规范编制外人员薪酬项目，逐步提高编制外人员薪酬待遇。保障工资福利发放人数≥1300人，保证医院正常运转，确保单位编外职工满意度≥90%。</t>
  </si>
  <si>
    <t>产出指标</t>
  </si>
  <si>
    <t>数量指标</t>
  </si>
  <si>
    <t>工资福利发放人数</t>
  </si>
  <si>
    <t>&gt;=</t>
  </si>
  <si>
    <t>1300</t>
  </si>
  <si>
    <t>人</t>
  </si>
  <si>
    <t>定量指标</t>
  </si>
  <si>
    <t>反映部门（单位）实际发放事业编制人员数量。工资福利包括：事业人员工资、社会保险、住房公积金、职业年金等。</t>
  </si>
  <si>
    <t>效益指标</t>
  </si>
  <si>
    <t>社会效益</t>
  </si>
  <si>
    <t>部门运转</t>
  </si>
  <si>
    <t>=</t>
  </si>
  <si>
    <t>正常运转</t>
  </si>
  <si>
    <t>%</t>
  </si>
  <si>
    <t>定性指标</t>
  </si>
  <si>
    <t>反映部门（单位）运转情况。</t>
  </si>
  <si>
    <t>满意度指标</t>
  </si>
  <si>
    <t>服务对象满意度</t>
  </si>
  <si>
    <t>单位人员满意度</t>
  </si>
  <si>
    <t>90</t>
  </si>
  <si>
    <t>反映部门（单位）人员对工资福利发放的满意程度。</t>
  </si>
  <si>
    <t>在省级主管部门的关心和支持下，医院根据预算项目实施方案，通过项目的推进执行，预计2025年完成以下任务目标：
1、资产配置：拟完成超高端螺旋CT、64排螺旋CT、3.0T超导磁共振扫描仪、CT模拟机、支气管导航定位设备、超声诊断设备、复合陡脉冲治疗设备、腔镜类等设备的配置，以及自贸院区开院诊疗所需基础设备的配置，通用设备购置完成率达到60%以上。
2、信息化规划：在信息化建设过程中逐步实现“6543”的目标：国家电子病历六级、互联互通五级乙等、智慧服务四级、智慧管理三级。同时，致力于完善医疗质量监控体系，对医疗服务质量实施实时监控与精准评估，确保医疗服务的安全与高效。实施云南省癌症中心楼宇智能化建设项目，组织做好全院各科室年度信息化项目建设及信息系统的运行维护。系统正常运行时长大于8750小时。
3、基建项目：完成院内改扩建零星小额项目及门诊楼、医技楼电梯加装工程；云南省癌症中心建设项目完成主体结构封顶等及各专项进度款；自贸院区（一期）建设项目完成康复楼、放疗科住院楼及早癌筛查中心建设改造，实现竣工验收。安全事故发生率低于1%，建设工期与计划相符，不超期作业。
4、取消药品加成补助项目：根据政府医改政策，取消药品、耗材加成率，规范医疗行为，加强成本控制核算，让医院运行有效。
5、医疗工作：完善医疗质控指标体系，将发展重心转移到医院内部运营管理和内涵建设上，提升医院精细化管理水平，开展肺癌、癌症病种的临床专科能力评估数超过2个，对云南省17家医院上报的775例肿瘤死亡病例现场进行全覆盖检查，通过检查探寻临床诊疗过程中是否存在检查、治疗、合理用药、管理等方面的薄弱环节及安全隐患，及时提出改进措施并加强质量管理。
6、人才培养：根据医院国家区域医疗中心和云南省癌症中心建设推进情况，医院将持续扩大人力资源总量，优化人才队伍结构；加大高层次人才引进力度，大力推荐、选拔和培养高层次人才。
7、科研教学方面：持续推进临床医学专业建设，全面提升教师教书育人能力，力争2025年初步建立健全研究生导师考核评分体系，2025年研究生导师总数增加，带教任务超过4000学时，住培执医首考通过率达到85%；整合优化资源配置，充分利用现有科研实验平台，开展创新性的临床转化应用研究，发表高质量论文55篇以上，申报国家级、省级科研项目5项以上。</t>
  </si>
  <si>
    <t>通用设备购置计划完成率</t>
  </si>
  <si>
    <t>60</t>
  </si>
  <si>
    <t>反映部门购置计划执行情况购置计划执行情况。
购置计划完成率=（实际购置交付装备数量/计划购置交付装备数量）*100%。</t>
  </si>
  <si>
    <t>医院承担教学任务</t>
  </si>
  <si>
    <t>4000</t>
  </si>
  <si>
    <t>学时</t>
  </si>
  <si>
    <t>反映医院教学相关工作开展情况。</t>
  </si>
  <si>
    <t>高质量论文发表数量</t>
  </si>
  <si>
    <t>55</t>
  </si>
  <si>
    <t>篇</t>
  </si>
  <si>
    <t>反映项目科研工作发展情况</t>
  </si>
  <si>
    <t>17家医院肿瘤死亡病例现场全覆盖检查</t>
  </si>
  <si>
    <t>775</t>
  </si>
  <si>
    <t>例</t>
  </si>
  <si>
    <t>反映医院对云南省17家医院上报的775例肿瘤死亡病例现场进行全覆盖检查，及时发现薄弱环节及安全隐患，并提出改进措施。</t>
  </si>
  <si>
    <t>质量指标</t>
  </si>
  <si>
    <t>安全事故发生率</t>
  </si>
  <si>
    <t>&lt;=</t>
  </si>
  <si>
    <t>1.00</t>
  </si>
  <si>
    <t>反映医院基本建设工程实施期间的安全目标。</t>
  </si>
  <si>
    <t>住院医师规范化培训结业考核通过率</t>
  </si>
  <si>
    <t>反映医院规培质量</t>
  </si>
  <si>
    <t>开展癌症病种临床专科能力评估</t>
  </si>
  <si>
    <t>个</t>
  </si>
  <si>
    <t>反映医院开展的癌症病种临床专科能力情况</t>
  </si>
  <si>
    <t>设计变更率</t>
  </si>
  <si>
    <t>10</t>
  </si>
  <si>
    <t>反映项目设计变更情况。设计变更率=（项目变更金额/项目总预算金额）*100%</t>
  </si>
  <si>
    <t>时效指标</t>
  </si>
  <si>
    <t>工期控制率</t>
  </si>
  <si>
    <t>100</t>
  </si>
  <si>
    <t>反映工期控制情况。工期控制率=实际工期/计划工期×100%。</t>
  </si>
  <si>
    <t>经济效益</t>
  </si>
  <si>
    <t>百元固定资产医疗收入（不含药品收入）</t>
  </si>
  <si>
    <t>元</t>
  </si>
  <si>
    <t>反映医院固定资产的利用效率</t>
  </si>
  <si>
    <t>百元医疗收入的医疗费用（不含药品、卫生材料）</t>
  </si>
  <si>
    <t>65</t>
  </si>
  <si>
    <t>反映医院100元医疗收入消耗的除药品及卫生材料以外的成本。</t>
  </si>
  <si>
    <t>系统全年正常运行时长</t>
  </si>
  <si>
    <t>8760</t>
  </si>
  <si>
    <t>小时</t>
  </si>
  <si>
    <t>反映信息系统全年正常运行时间情况。</t>
  </si>
  <si>
    <t>患者满意度</t>
  </si>
  <si>
    <t>反映医院服务满意度</t>
  </si>
  <si>
    <t>1.公务出访2次。
2.申报援外项目、引智项目，争取获批1项。
3.与友好知名院校实现线下互访2次，开展线上线下学术交流及多学科会诊至少3次，并签署合作备忘录1-2项。
4.单位公派1-2人出国留学。</t>
  </si>
  <si>
    <t>公务出访团组批次</t>
  </si>
  <si>
    <t>次/团组</t>
  </si>
  <si>
    <t>反映年度组织出访批次和团组的数量情况。</t>
  </si>
  <si>
    <t>经费先行审核备案率</t>
  </si>
  <si>
    <t>反映出访团组对经费先行审核备案的情况。
经费先行审核备案率=出国前进行经费审核备案的团组数/出访总团组数*100%</t>
  </si>
  <si>
    <t>出访形成报告数</t>
  </si>
  <si>
    <t>反映出访成效，即组团出访形成的报告数量情况。</t>
  </si>
  <si>
    <t>参训人员满意度</t>
  </si>
  <si>
    <t>反映出国人员满意度。
参训人员满意度=（对培训整体满意的参训人数/参训总人数）*100%</t>
  </si>
  <si>
    <t>预算06表</t>
  </si>
  <si>
    <t>2025年部门政府性基金预算支出预算表</t>
  </si>
  <si>
    <t>政府性基金预算支出</t>
  </si>
  <si>
    <t>云南省肿瘤医院（昆明医科大学第三附属医院）不涉及政府性基金预算支出预算。</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</si>
  <si>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</si>
  <si>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</si>
  <si>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</si>
  <si>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</si>
  <si>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</si>
  <si>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</si>
  <si>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</si>
  <si>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</si>
  <si>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</si>
  <si>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</si>
  <si>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</si>
  <si>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</si>
  <si>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办公设备—复印机、打印机、多功能一体机等</t>
  </si>
  <si>
    <t>A02020000 办公设备</t>
  </si>
  <si>
    <t>批</t>
  </si>
  <si>
    <t>办公设备（经开院区）—复印机、打印机等设备</t>
  </si>
  <si>
    <t>不间断电源</t>
  </si>
  <si>
    <t>A02061504 不间断电源</t>
  </si>
  <si>
    <t>更换院区老旧电梯</t>
  </si>
  <si>
    <t>A02051227 电梯</t>
  </si>
  <si>
    <t>家具</t>
  </si>
  <si>
    <t>A05010000 家具</t>
  </si>
  <si>
    <t>家具（经开院区）</t>
  </si>
  <si>
    <t>教学仪器</t>
  </si>
  <si>
    <t>A02102100 教学仪器</t>
  </si>
  <si>
    <t>空调</t>
  </si>
  <si>
    <t>A02061804 空调机</t>
  </si>
  <si>
    <t>空调（经开院区）</t>
  </si>
  <si>
    <t>中心供氧站更换氧气罐</t>
  </si>
  <si>
    <t>A02052204 气体液化设备</t>
  </si>
  <si>
    <t>项</t>
  </si>
  <si>
    <t>服务器及信息化软件购置</t>
  </si>
  <si>
    <t>A02000000 设备</t>
  </si>
  <si>
    <t>服务器及信息化软件购置（经开院区）</t>
  </si>
  <si>
    <t>WPS</t>
  </si>
  <si>
    <t>A08000000 无形资产</t>
  </si>
  <si>
    <t>服务器</t>
  </si>
  <si>
    <t>A02010000 信息化设备</t>
  </si>
  <si>
    <t>服务器（经开院区）</t>
  </si>
  <si>
    <t>化粪池、污水处理改造</t>
  </si>
  <si>
    <t>B08000000 修缮工程</t>
  </si>
  <si>
    <t>零星房屋修缮</t>
  </si>
  <si>
    <t>院区棚户区改造</t>
  </si>
  <si>
    <t>医疗设备</t>
  </si>
  <si>
    <t>A02320000 医疗设备</t>
  </si>
  <si>
    <t>医疗设备（经开院区）</t>
  </si>
  <si>
    <t>车辆加油、添加燃料服务</t>
  </si>
  <si>
    <t>C23120302 车辆加油、添加燃料服务</t>
  </si>
  <si>
    <t>车辆维修和保养服务</t>
  </si>
  <si>
    <t>C23120300 车辆维修和保养服务</t>
  </si>
  <si>
    <t>机动车保险服务</t>
  </si>
  <si>
    <t>C1804010201 机动车保险服务</t>
  </si>
  <si>
    <t>安全服务</t>
  </si>
  <si>
    <t>C05040000 安全服务</t>
  </si>
  <si>
    <t>安全服务(经开院区)</t>
  </si>
  <si>
    <t>医院本部——自贸院区互通路线（两院区光纤）</t>
  </si>
  <si>
    <t>C17010000 电信服务</t>
  </si>
  <si>
    <t>B01000000 房屋施工</t>
  </si>
  <si>
    <t>复印纸</t>
  </si>
  <si>
    <t>A05040101 复印纸</t>
  </si>
  <si>
    <t>展览、住宿和餐饮服务(经开院区)</t>
  </si>
  <si>
    <t>C22000000 会议、展览、住宿和餐饮服务</t>
  </si>
  <si>
    <t>WPS软件</t>
  </si>
  <si>
    <t>A08060301 基础软件</t>
  </si>
  <si>
    <t>被服洗涤服务（自贸院区）</t>
  </si>
  <si>
    <t>C99000000 其他服务</t>
  </si>
  <si>
    <t>院区中心配送服务</t>
  </si>
  <si>
    <t>化粪池改造</t>
  </si>
  <si>
    <t>B99000000 其他建筑工程</t>
  </si>
  <si>
    <t>C23090199 其他印刷服务</t>
  </si>
  <si>
    <t>污水处理</t>
  </si>
  <si>
    <t>B02140100 污水处理工程施工</t>
  </si>
  <si>
    <t>清保洁服务</t>
  </si>
  <si>
    <t>C21040000 物业管理服务</t>
  </si>
  <si>
    <t>清保洁服务(经开院区)</t>
  </si>
  <si>
    <t>消防设施维保</t>
  </si>
  <si>
    <t>C23121100 消防设备维修和保养服务</t>
  </si>
  <si>
    <t>医疗废物处置服务</t>
  </si>
  <si>
    <t>C07020401 医疗和药物废弃物治理服务</t>
  </si>
  <si>
    <t>医疗废物处置服务（自贸院区）</t>
  </si>
  <si>
    <t>医疗设备维修和保养服务</t>
  </si>
  <si>
    <t>C23120500 医疗设备维修和保养服务</t>
  </si>
  <si>
    <t>信息系统类维保</t>
  </si>
  <si>
    <t>C16070000 运行维护服务</t>
  </si>
  <si>
    <t>被服洗涤服务</t>
  </si>
  <si>
    <t>C04010400 专科医院服务</t>
  </si>
  <si>
    <t>其他专业技术服务</t>
  </si>
  <si>
    <t>C19000000 专业技术服务</t>
  </si>
  <si>
    <t>其他专业技术服务(经开院区)</t>
  </si>
  <si>
    <t>审计服务</t>
  </si>
  <si>
    <t>网络安全等级测评</t>
  </si>
  <si>
    <t>预算08表</t>
  </si>
  <si>
    <t>2025年部门政府购买服务预算表</t>
  </si>
  <si>
    <t>政府购买服务项目</t>
  </si>
  <si>
    <t>政府购买服务目录</t>
  </si>
  <si>
    <t>云南省肿瘤医院（昆明医科大学第三附属医院）不涉及政府购买服务预算。</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</si>
  <si>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</si>
  <si>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</si>
  <si>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</si>
  <si>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</si>
  <si>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</si>
  <si>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</si>
  <si>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</si>
  <si>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</si>
  <si>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</si>
  <si>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</si>
  <si>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</si>
  <si>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</si>
  <si>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</si>
  <si>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</si>
  <si>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</si>
  <si>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</si>
  <si>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</si>
  <si>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</si>
  <si>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</si>
  <si>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</si>
  <si>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</si>
  <si>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</si>
  <si>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</si>
  <si>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</si>
  <si>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云南省肿瘤医院（昆明医科大学第三附属医院）不涉及省对下转移支付预算。</t>
  </si>
  <si>
    <t>预算09-2表</t>
  </si>
  <si>
    <t>2025年省对下转移支付绩效目标表</t>
  </si>
  <si>
    <t>云南省肿瘤医院（昆明医科大学第三附属医院）不涉及省对下转移支付绩效目标。</t>
  </si>
  <si>
    <t>预算10表</t>
  </si>
  <si>
    <t>2025年新增资产配置表</t>
  </si>
  <si>
    <t>资产类别</t>
  </si>
  <si>
    <t>资产分类代码.名称</t>
  </si>
  <si>
    <t>资产名称</t>
  </si>
  <si>
    <t>计量单位</t>
  </si>
  <si>
    <t>财政部门批复数（元）</t>
  </si>
  <si>
    <t>单价</t>
  </si>
  <si>
    <t>金额</t>
  </si>
  <si>
    <t>7</t>
  </si>
  <si>
    <t>8</t>
  </si>
  <si>
    <t>设备</t>
  </si>
  <si>
    <t>A02020100 复印机</t>
  </si>
  <si>
    <t>彩色复印机</t>
  </si>
  <si>
    <t>台</t>
  </si>
  <si>
    <t>A02020400 多功能一体机</t>
  </si>
  <si>
    <t>多功能一体机</t>
  </si>
  <si>
    <t>A02021004 A4彩色打印机</t>
  </si>
  <si>
    <t>彩色打印机</t>
  </si>
  <si>
    <t>A02320300 医用电子生理参数检测仪器设备</t>
  </si>
  <si>
    <t>监护类设备</t>
  </si>
  <si>
    <t>A02320400 医用光学仪器</t>
  </si>
  <si>
    <t>显微镜、数字扫描仪等</t>
  </si>
  <si>
    <t>A02320500 医用超声波仪器及设备</t>
  </si>
  <si>
    <t>超声类设备</t>
  </si>
  <si>
    <t>A02320600 医用激光仪器及设备</t>
  </si>
  <si>
    <t>钬激光设备</t>
  </si>
  <si>
    <t>套</t>
  </si>
  <si>
    <t>A02320700 医用内窥镜</t>
  </si>
  <si>
    <t>医用内窥镜类设备</t>
  </si>
  <si>
    <t>A02320800 物理治疗、康复及体育治疗仪器设备</t>
  </si>
  <si>
    <t>压力类设备</t>
  </si>
  <si>
    <t>A02320900 中医器械设备</t>
  </si>
  <si>
    <t>中医类设备</t>
  </si>
  <si>
    <t>A02321200 医用X线诊断设备</t>
  </si>
  <si>
    <t>CT模拟机</t>
  </si>
  <si>
    <t>A02321600 核医学诊断设备辅助装置</t>
  </si>
  <si>
    <t>核医学辅助类设备</t>
  </si>
  <si>
    <t>A02321800 医用射线监检测设备及用具</t>
  </si>
  <si>
    <t>固定式辐射报警仪</t>
  </si>
  <si>
    <t>A02321900 临床检验设备</t>
  </si>
  <si>
    <t>临床检验设备</t>
  </si>
  <si>
    <t>A02322000 药房设备及器具</t>
  </si>
  <si>
    <t>药房相关设备</t>
  </si>
  <si>
    <t>A02322200 人工脏器及功能辅助装置</t>
  </si>
  <si>
    <t>血液净化设备</t>
  </si>
  <si>
    <t>A02322400 手术室设备及附件</t>
  </si>
  <si>
    <t>手术室设备</t>
  </si>
  <si>
    <t>A02322500 急救和生命支持设备</t>
  </si>
  <si>
    <t>急救类设备</t>
  </si>
  <si>
    <t>A02322700 病房护理及医院设备</t>
  </si>
  <si>
    <t>病房护理设备</t>
  </si>
  <si>
    <t>A02322800 消毒灭菌设备及器具</t>
  </si>
  <si>
    <t>消毒灭菌设备</t>
  </si>
  <si>
    <t>A02322900 医用低温、冷疗设备</t>
  </si>
  <si>
    <t>低温冷冻手术系统</t>
  </si>
  <si>
    <t>A02329900 其他医疗设备</t>
  </si>
  <si>
    <t>其他医疗设备</t>
  </si>
  <si>
    <t>家具和用品</t>
  </si>
  <si>
    <t>A05010201 办公桌</t>
  </si>
  <si>
    <t>办公桌</t>
  </si>
  <si>
    <t>张</t>
  </si>
  <si>
    <t>A05010299 其他台、桌类</t>
  </si>
  <si>
    <t>其他台、桌</t>
  </si>
  <si>
    <t>A05010301 办公椅</t>
  </si>
  <si>
    <t>办公椅</t>
  </si>
  <si>
    <t>把</t>
  </si>
  <si>
    <t>A05010303 会议椅</t>
  </si>
  <si>
    <t>会议椅</t>
  </si>
  <si>
    <t>A05010399 其他椅凳类</t>
  </si>
  <si>
    <t>椅子</t>
  </si>
  <si>
    <t>A05010502 文件柜</t>
  </si>
  <si>
    <t>文件柜</t>
  </si>
  <si>
    <t>组</t>
  </si>
  <si>
    <t>A05010504 保密柜</t>
  </si>
  <si>
    <t>保密柜</t>
  </si>
  <si>
    <t>预算11表</t>
  </si>
  <si>
    <t>2025年中央转移支付补助项目支出预算表</t>
  </si>
  <si>
    <t>上级补助</t>
  </si>
  <si>
    <t>提前下达2025年医疗服务与保障能力提升（公立医院综合改革）补助资金</t>
  </si>
  <si>
    <t>提前下达2025年医疗服务与保障能力提升（卫生健康人才培养）补助资金</t>
  </si>
  <si>
    <t>提前下达2025年医疗服务与保障能力提升（医疗卫生机构能力建设、卫生健康人才培养）补助资金</t>
  </si>
  <si>
    <t>提前下达2025年医疗服务与保障能力提升（中医药事业传承与发展）补助资金</t>
  </si>
  <si>
    <t>提前下达2025年重大公共卫生补助资金</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</si>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</sst>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171">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49" fontId="5" fillId="0" borderId="7" xfId="53" applyFo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3" applyBorder="1">
      <alignment horizontal="left" vertical="center" wrapText="1"/>
    </xf>
    <xf numFmtId="49" fontId="7" fillId="0" borderId="0" xfId="53" applyBorder="1" applyAlignment="1">
      <alignment horizontal="right" vertical="center" wrapText="1"/>
    </xf>
    <xf numFmtId="49" fontId="8" fillId="0" borderId="0" xfId="53" applyFont="1" applyBorder="1" applyAlignment="1">
      <alignment horizontal="center" vertical="center" wrapText="1"/>
    </xf>
    <xf numFmtId="49" fontId="9" fillId="0" borderId="7" xfId="53" applyFont="1" applyAlignment="1">
      <alignment horizontal="center" vertical="center" wrapText="1"/>
    </xf>
    <xf numFmtId="49" fontId="10" fillId="0" borderId="7" xfId="53" applyAlignment="1">
      <alignment horizontal="center" vertical="center" wrapText="1"/>
    </xf>
    <xf numFmtId="49" fontId="9" fillId="0" borderId="7" xfId="53" applyFont="1">
      <alignment horizontal="left" vertical="center" wrapText="1"/>
    </xf>
    <xf numFmtId="180" fontId="7" fillId="0" borderId="7" xfId="56">
      <alignment horizontal="right" vertical="center"/>
    </xf>
    <xf numFmtId="178" fontId="7" fillId="0" borderId="7" xfId="54">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3"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8"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selection activeCell="A1" sqref="A1"/>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96" t="s">
        <v>0</v>
      </c>
    </row>
    <row r="2" ht="36" customHeight="1" spans="1:4">
      <c r="A2" s="42" t="s">
        <v>1</v>
      </c>
      <c r="B2" s="163"/>
      <c r="C2" s="163"/>
      <c r="D2" s="163"/>
    </row>
    <row r="3" ht="21" customHeight="1" spans="1:4">
      <c r="A3" s="88" t="str">
        <f>"单位名称："&amp;"云南省肿瘤医院（昆明医科大学第三附属医院）"</f>
        <v>单位名称：云南省肿瘤医院（昆明医科大学第三附属医院）</v>
      </c>
      <c r="B3" s="129"/>
      <c r="C3" s="129"/>
      <c r="D3" s="95"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0" t="s">
        <v>8</v>
      </c>
      <c r="B7" s="116">
        <v>93435737.29</v>
      </c>
      <c r="C7" s="29" t="str">
        <f>"一"&amp;"、"&amp;"科学技术支出"</f>
        <v>一、科学技术支出</v>
      </c>
      <c r="D7" s="116">
        <v>8337888.15</v>
      </c>
    </row>
    <row r="8" ht="25.4" customHeight="1" spans="1:4">
      <c r="A8" s="140" t="s">
        <v>9</v>
      </c>
      <c r="B8" s="116"/>
      <c r="C8" s="29" t="str">
        <f>"二"&amp;"、"&amp;"社会保障和就业支出"</f>
        <v>二、社会保障和就业支出</v>
      </c>
      <c r="D8" s="116">
        <v>38846182.89</v>
      </c>
    </row>
    <row r="9" ht="25.4" customHeight="1" spans="1:4">
      <c r="A9" s="140" t="s">
        <v>10</v>
      </c>
      <c r="B9" s="116"/>
      <c r="C9" s="29" t="str">
        <f>"三"&amp;"、"&amp;"卫生健康支出"</f>
        <v>三、卫生健康支出</v>
      </c>
      <c r="D9" s="116">
        <v>4668593561.77</v>
      </c>
    </row>
    <row r="10" ht="25.4" customHeight="1" spans="1:4">
      <c r="A10" s="140" t="s">
        <v>11</v>
      </c>
      <c r="B10" s="87"/>
      <c r="C10" s="29" t="str">
        <f>"四"&amp;"、"&amp;"住房保障支出"</f>
        <v>四、住房保障支出</v>
      </c>
      <c r="D10" s="116">
        <v>56200000.04</v>
      </c>
    </row>
    <row r="11" ht="25.4" customHeight="1" spans="1:4">
      <c r="A11" s="140" t="s">
        <v>12</v>
      </c>
      <c r="B11" s="116">
        <v>3725901381.59</v>
      </c>
      <c r="C11" s="29"/>
      <c r="D11" s="116"/>
    </row>
    <row r="12" ht="25.4" customHeight="1" spans="1:4">
      <c r="A12" s="140" t="s">
        <v>13</v>
      </c>
      <c r="B12" s="87">
        <v>3669520488.59</v>
      </c>
      <c r="C12" s="29"/>
      <c r="D12" s="116"/>
    </row>
    <row r="13" ht="25.4" customHeight="1" spans="1:4">
      <c r="A13" s="140" t="s">
        <v>14</v>
      </c>
      <c r="B13" s="87"/>
      <c r="C13" s="29"/>
      <c r="D13" s="116"/>
    </row>
    <row r="14" ht="25.4" customHeight="1" spans="1:4">
      <c r="A14" s="140" t="s">
        <v>15</v>
      </c>
      <c r="B14" s="87"/>
      <c r="C14" s="29"/>
      <c r="D14" s="116"/>
    </row>
    <row r="15" ht="25.4" customHeight="1" spans="1:4">
      <c r="A15" s="164" t="s">
        <v>16</v>
      </c>
      <c r="B15" s="87"/>
      <c r="C15" s="29"/>
      <c r="D15" s="116"/>
    </row>
    <row r="16" ht="25.4" customHeight="1" spans="1:4">
      <c r="A16" s="164" t="s">
        <v>17</v>
      </c>
      <c r="B16" s="116">
        <v>56380893</v>
      </c>
      <c r="C16" s="29"/>
      <c r="D16" s="116"/>
    </row>
    <row r="17" ht="25.4" customHeight="1" spans="1:4">
      <c r="A17" s="165" t="s">
        <v>18</v>
      </c>
      <c r="B17" s="136">
        <v>3819337118.88</v>
      </c>
      <c r="C17" s="137" t="s">
        <v>19</v>
      </c>
      <c r="D17" s="136">
        <v>4771977632.85</v>
      </c>
    </row>
    <row r="18" ht="25.4" customHeight="1" spans="1:4">
      <c r="A18" s="166" t="s">
        <v>20</v>
      </c>
      <c r="B18" s="136">
        <v>952640513.97</v>
      </c>
      <c r="C18" s="167" t="s">
        <v>21</v>
      </c>
      <c r="D18" s="168"/>
    </row>
    <row r="19" ht="25.4" customHeight="1" spans="1:4">
      <c r="A19" s="169" t="s">
        <v>22</v>
      </c>
      <c r="B19" s="116">
        <v>243828595.2</v>
      </c>
      <c r="C19" s="138" t="s">
        <v>22</v>
      </c>
      <c r="D19" s="87"/>
    </row>
    <row r="20" ht="25.4" customHeight="1" spans="1:4">
      <c r="A20" s="169" t="s">
        <v>23</v>
      </c>
      <c r="B20" s="116">
        <v>708811918.77</v>
      </c>
      <c r="C20" s="138" t="s">
        <v>24</v>
      </c>
      <c r="D20" s="87"/>
    </row>
    <row r="21" ht="25.4" customHeight="1" spans="1:4">
      <c r="A21" s="170" t="s">
        <v>25</v>
      </c>
      <c r="B21" s="136">
        <v>4771977632.85</v>
      </c>
      <c r="C21" s="137" t="s">
        <v>26</v>
      </c>
      <c r="D21" s="132">
        <v>4771977632.85</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selection activeCell="A10" sqref="A10"/>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6:6">
      <c r="F1" s="52" t="s">
        <v>438</v>
      </c>
    </row>
    <row r="2" ht="28.5" customHeight="1" spans="1:6">
      <c r="A2" s="26" t="s">
        <v>439</v>
      </c>
      <c r="B2" s="26"/>
      <c r="C2" s="26"/>
      <c r="D2" s="26"/>
      <c r="E2" s="26"/>
      <c r="F2" s="26"/>
    </row>
    <row r="3" ht="15" customHeight="1" spans="1:6">
      <c r="A3" s="97" t="str">
        <f>"单位名称："&amp;"云南省肿瘤医院（昆明医科大学第三附属医院）"</f>
        <v>单位名称：云南省肿瘤医院（昆明医科大学第三附属医院）</v>
      </c>
      <c r="B3" s="98"/>
      <c r="C3" s="98"/>
      <c r="D3" s="55"/>
      <c r="E3" s="55"/>
      <c r="F3" s="99" t="s">
        <v>2</v>
      </c>
    </row>
    <row r="4" ht="18.75" customHeight="1" spans="1:6">
      <c r="A4" s="9" t="s">
        <v>166</v>
      </c>
      <c r="B4" s="9" t="s">
        <v>49</v>
      </c>
      <c r="C4" s="9" t="s">
        <v>50</v>
      </c>
      <c r="D4" s="15" t="s">
        <v>440</v>
      </c>
      <c r="E4" s="59"/>
      <c r="F4" s="59"/>
    </row>
    <row r="5" ht="30" customHeight="1" spans="1:6">
      <c r="A5" s="18"/>
      <c r="B5" s="18"/>
      <c r="C5" s="18"/>
      <c r="D5" s="15" t="s">
        <v>31</v>
      </c>
      <c r="E5" s="59" t="s">
        <v>58</v>
      </c>
      <c r="F5" s="59" t="s">
        <v>59</v>
      </c>
    </row>
    <row r="6" ht="16.5" customHeight="1" spans="1:6">
      <c r="A6" s="59">
        <v>1</v>
      </c>
      <c r="B6" s="59">
        <v>2</v>
      </c>
      <c r="C6" s="59">
        <v>3</v>
      </c>
      <c r="D6" s="59">
        <v>4</v>
      </c>
      <c r="E6" s="59">
        <v>5</v>
      </c>
      <c r="F6" s="59">
        <v>6</v>
      </c>
    </row>
    <row r="7" ht="20.25" customHeight="1" spans="1:6">
      <c r="A7" s="28"/>
      <c r="B7" s="28"/>
      <c r="C7" s="28"/>
      <c r="D7" s="22"/>
      <c r="E7" s="22"/>
      <c r="F7" s="22"/>
    </row>
    <row r="8" ht="17.25" customHeight="1" spans="1:6">
      <c r="A8" s="100" t="s">
        <v>131</v>
      </c>
      <c r="B8" s="101"/>
      <c r="C8" s="101" t="s">
        <v>131</v>
      </c>
      <c r="D8" s="22"/>
      <c r="E8" s="22"/>
      <c r="F8" s="22"/>
    </row>
    <row r="10" customHeight="1" spans="1:1">
      <c r="A10" t="s">
        <v>441</v>
      </c>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57"/>
  <sheetViews>
    <sheetView showZeros="0" workbookViewId="0">
      <selection activeCell="A1" sqref="A1"/>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1" width="14.7416666666667" customWidth="1"/>
    <col min="12" max="16" width="12.575" customWidth="1"/>
    <col min="17" max="17" width="10.425" customWidth="1"/>
  </cols>
  <sheetData>
    <row r="1" ht="13.5" customHeight="1" spans="15:17">
      <c r="O1" s="51"/>
      <c r="P1" s="51"/>
      <c r="Q1" s="95" t="s">
        <v>442</v>
      </c>
    </row>
    <row r="2" ht="27.75" customHeight="1" spans="1:17">
      <c r="A2" s="53" t="s">
        <v>443</v>
      </c>
      <c r="B2" s="26"/>
      <c r="C2" s="26"/>
      <c r="D2" s="26"/>
      <c r="E2" s="26"/>
      <c r="F2" s="26"/>
      <c r="G2" s="26"/>
      <c r="H2" s="26"/>
      <c r="I2" s="26"/>
      <c r="J2" s="26"/>
      <c r="K2" s="43"/>
      <c r="L2" s="26"/>
      <c r="M2" s="26"/>
      <c r="N2" s="26"/>
      <c r="O2" s="43"/>
      <c r="P2" s="43"/>
      <c r="Q2" s="26"/>
    </row>
    <row r="3" ht="18.75" customHeight="1" spans="1:17">
      <c r="A3" s="88" t="str">
        <f>"单位名称："&amp;"云南省肿瘤医院（昆明医科大学第三附属医院）"</f>
        <v>单位名称：云南省肿瘤医院（昆明医科大学第三附属医院）</v>
      </c>
      <c r="B3" s="6"/>
      <c r="C3" s="6"/>
      <c r="D3" s="6"/>
      <c r="E3" s="6"/>
      <c r="F3" s="6"/>
      <c r="G3" s="6"/>
      <c r="H3" s="6"/>
      <c r="I3" s="6"/>
      <c r="J3" s="6"/>
      <c r="O3" s="60"/>
      <c r="P3" s="60"/>
      <c r="Q3" s="96" t="s">
        <v>156</v>
      </c>
    </row>
    <row r="4" ht="15.75" customHeight="1" spans="1:17">
      <c r="A4" s="9" t="s">
        <v>444</v>
      </c>
      <c r="B4" s="64" t="s">
        <v>445</v>
      </c>
      <c r="C4" s="64" t="s">
        <v>446</v>
      </c>
      <c r="D4" s="64" t="s">
        <v>447</v>
      </c>
      <c r="E4" s="64" t="s">
        <v>448</v>
      </c>
      <c r="F4" s="64" t="s">
        <v>449</v>
      </c>
      <c r="G4" s="65" t="s">
        <v>173</v>
      </c>
      <c r="H4" s="65"/>
      <c r="I4" s="65"/>
      <c r="J4" s="65"/>
      <c r="K4" s="66"/>
      <c r="L4" s="65"/>
      <c r="M4" s="65"/>
      <c r="N4" s="65"/>
      <c r="O4" s="81"/>
      <c r="P4" s="66"/>
      <c r="Q4" s="82"/>
    </row>
    <row r="5" ht="17.25" customHeight="1" spans="1:17">
      <c r="A5" s="14"/>
      <c r="B5" s="67"/>
      <c r="C5" s="67"/>
      <c r="D5" s="67"/>
      <c r="E5" s="67"/>
      <c r="F5" s="67"/>
      <c r="G5" s="67" t="s">
        <v>31</v>
      </c>
      <c r="H5" s="67" t="s">
        <v>34</v>
      </c>
      <c r="I5" s="67" t="s">
        <v>450</v>
      </c>
      <c r="J5" s="67" t="s">
        <v>451</v>
      </c>
      <c r="K5" s="68" t="s">
        <v>452</v>
      </c>
      <c r="L5" s="83" t="s">
        <v>453</v>
      </c>
      <c r="M5" s="83"/>
      <c r="N5" s="83"/>
      <c r="O5" s="84"/>
      <c r="P5" s="85"/>
      <c r="Q5" s="69"/>
    </row>
    <row r="6" ht="54" customHeight="1" spans="1:17">
      <c r="A6" s="17"/>
      <c r="B6" s="69"/>
      <c r="C6" s="69"/>
      <c r="D6" s="69"/>
      <c r="E6" s="69"/>
      <c r="F6" s="69"/>
      <c r="G6" s="69"/>
      <c r="H6" s="69" t="s">
        <v>33</v>
      </c>
      <c r="I6" s="69"/>
      <c r="J6" s="69"/>
      <c r="K6" s="70"/>
      <c r="L6" s="69" t="s">
        <v>33</v>
      </c>
      <c r="M6" s="69" t="s">
        <v>44</v>
      </c>
      <c r="N6" s="69" t="s">
        <v>180</v>
      </c>
      <c r="O6" s="86" t="s">
        <v>40</v>
      </c>
      <c r="P6" s="70" t="s">
        <v>41</v>
      </c>
      <c r="Q6" s="69" t="s">
        <v>42</v>
      </c>
    </row>
    <row r="7" ht="15" customHeight="1" spans="1:17">
      <c r="A7" s="18">
        <v>1</v>
      </c>
      <c r="B7" s="89">
        <v>2</v>
      </c>
      <c r="C7" s="89">
        <v>3</v>
      </c>
      <c r="D7" s="89">
        <v>4</v>
      </c>
      <c r="E7" s="89">
        <v>5</v>
      </c>
      <c r="F7" s="89">
        <v>6</v>
      </c>
      <c r="G7" s="90">
        <v>7</v>
      </c>
      <c r="H7" s="90">
        <v>8</v>
      </c>
      <c r="I7" s="90">
        <v>9</v>
      </c>
      <c r="J7" s="90">
        <v>10</v>
      </c>
      <c r="K7" s="90">
        <v>11</v>
      </c>
      <c r="L7" s="90">
        <v>12</v>
      </c>
      <c r="M7" s="90">
        <v>13</v>
      </c>
      <c r="N7" s="90">
        <v>14</v>
      </c>
      <c r="O7" s="90">
        <v>15</v>
      </c>
      <c r="P7" s="90">
        <v>16</v>
      </c>
      <c r="Q7" s="90">
        <v>17</v>
      </c>
    </row>
    <row r="8" ht="21" customHeight="1" spans="1:17">
      <c r="A8" s="71" t="s">
        <v>46</v>
      </c>
      <c r="B8" s="72"/>
      <c r="C8" s="72"/>
      <c r="D8" s="72"/>
      <c r="E8" s="91"/>
      <c r="F8" s="22">
        <v>3000000</v>
      </c>
      <c r="G8" s="22">
        <v>430244100</v>
      </c>
      <c r="H8" s="22">
        <v>23000</v>
      </c>
      <c r="I8" s="22"/>
      <c r="J8" s="22"/>
      <c r="K8" s="22"/>
      <c r="L8" s="22">
        <v>430221100</v>
      </c>
      <c r="M8" s="22">
        <v>430221100</v>
      </c>
      <c r="N8" s="22"/>
      <c r="O8" s="22"/>
      <c r="P8" s="22"/>
      <c r="Q8" s="22"/>
    </row>
    <row r="9" ht="21" customHeight="1" spans="1:17">
      <c r="A9" s="92" t="s">
        <v>337</v>
      </c>
      <c r="B9" s="72" t="s">
        <v>454</v>
      </c>
      <c r="C9" s="72" t="s">
        <v>455</v>
      </c>
      <c r="D9" s="93" t="s">
        <v>456</v>
      </c>
      <c r="E9" s="94">
        <v>1</v>
      </c>
      <c r="F9" s="22"/>
      <c r="G9" s="22">
        <v>250000</v>
      </c>
      <c r="H9" s="22"/>
      <c r="I9" s="22"/>
      <c r="J9" s="22"/>
      <c r="K9" s="22"/>
      <c r="L9" s="22">
        <v>250000</v>
      </c>
      <c r="M9" s="22">
        <v>250000</v>
      </c>
      <c r="N9" s="22"/>
      <c r="O9" s="22"/>
      <c r="P9" s="22"/>
      <c r="Q9" s="22"/>
    </row>
    <row r="10" ht="21" customHeight="1" spans="1:17">
      <c r="A10" s="92" t="s">
        <v>337</v>
      </c>
      <c r="B10" s="72" t="s">
        <v>457</v>
      </c>
      <c r="C10" s="72" t="s">
        <v>455</v>
      </c>
      <c r="D10" s="93" t="s">
        <v>456</v>
      </c>
      <c r="E10" s="94">
        <v>1</v>
      </c>
      <c r="F10" s="22"/>
      <c r="G10" s="22">
        <v>8000000</v>
      </c>
      <c r="H10" s="22"/>
      <c r="I10" s="22"/>
      <c r="J10" s="22"/>
      <c r="K10" s="22"/>
      <c r="L10" s="22">
        <v>8000000</v>
      </c>
      <c r="M10" s="22">
        <v>8000000</v>
      </c>
      <c r="N10" s="22"/>
      <c r="O10" s="22"/>
      <c r="P10" s="22"/>
      <c r="Q10" s="22"/>
    </row>
    <row r="11" ht="21" customHeight="1" spans="1:17">
      <c r="A11" s="92" t="s">
        <v>337</v>
      </c>
      <c r="B11" s="72" t="s">
        <v>458</v>
      </c>
      <c r="C11" s="72" t="s">
        <v>459</v>
      </c>
      <c r="D11" s="93" t="s">
        <v>456</v>
      </c>
      <c r="E11" s="94">
        <v>1</v>
      </c>
      <c r="F11" s="22"/>
      <c r="G11" s="22">
        <v>100000</v>
      </c>
      <c r="H11" s="22"/>
      <c r="I11" s="22"/>
      <c r="J11" s="22"/>
      <c r="K11" s="22"/>
      <c r="L11" s="22">
        <v>100000</v>
      </c>
      <c r="M11" s="22">
        <v>100000</v>
      </c>
      <c r="N11" s="22"/>
      <c r="O11" s="22"/>
      <c r="P11" s="22"/>
      <c r="Q11" s="22"/>
    </row>
    <row r="12" ht="21" customHeight="1" spans="1:17">
      <c r="A12" s="92" t="s">
        <v>337</v>
      </c>
      <c r="B12" s="72" t="s">
        <v>460</v>
      </c>
      <c r="C12" s="72" t="s">
        <v>461</v>
      </c>
      <c r="D12" s="93" t="s">
        <v>456</v>
      </c>
      <c r="E12" s="94">
        <v>1</v>
      </c>
      <c r="F12" s="22"/>
      <c r="G12" s="22">
        <v>6800000</v>
      </c>
      <c r="H12" s="22"/>
      <c r="I12" s="22"/>
      <c r="J12" s="22"/>
      <c r="K12" s="22"/>
      <c r="L12" s="22">
        <v>6800000</v>
      </c>
      <c r="M12" s="22">
        <v>6800000</v>
      </c>
      <c r="N12" s="22"/>
      <c r="O12" s="22"/>
      <c r="P12" s="22"/>
      <c r="Q12" s="22"/>
    </row>
    <row r="13" ht="21" customHeight="1" spans="1:17">
      <c r="A13" s="92" t="s">
        <v>337</v>
      </c>
      <c r="B13" s="72" t="s">
        <v>462</v>
      </c>
      <c r="C13" s="72" t="s">
        <v>463</v>
      </c>
      <c r="D13" s="93" t="s">
        <v>456</v>
      </c>
      <c r="E13" s="94">
        <v>1</v>
      </c>
      <c r="F13" s="22"/>
      <c r="G13" s="22">
        <v>150000</v>
      </c>
      <c r="H13" s="22"/>
      <c r="I13" s="22"/>
      <c r="J13" s="22"/>
      <c r="K13" s="22"/>
      <c r="L13" s="22">
        <v>150000</v>
      </c>
      <c r="M13" s="22">
        <v>150000</v>
      </c>
      <c r="N13" s="22"/>
      <c r="O13" s="22"/>
      <c r="P13" s="22"/>
      <c r="Q13" s="22"/>
    </row>
    <row r="14" ht="21" customHeight="1" spans="1:17">
      <c r="A14" s="92" t="s">
        <v>337</v>
      </c>
      <c r="B14" s="72" t="s">
        <v>464</v>
      </c>
      <c r="C14" s="72" t="s">
        <v>463</v>
      </c>
      <c r="D14" s="93" t="s">
        <v>456</v>
      </c>
      <c r="E14" s="94">
        <v>1</v>
      </c>
      <c r="F14" s="22"/>
      <c r="G14" s="22">
        <v>3000000</v>
      </c>
      <c r="H14" s="22"/>
      <c r="I14" s="22"/>
      <c r="J14" s="22"/>
      <c r="K14" s="22"/>
      <c r="L14" s="22">
        <v>3000000</v>
      </c>
      <c r="M14" s="22">
        <v>3000000</v>
      </c>
      <c r="N14" s="22"/>
      <c r="O14" s="22"/>
      <c r="P14" s="22"/>
      <c r="Q14" s="22"/>
    </row>
    <row r="15" ht="21" customHeight="1" spans="1:17">
      <c r="A15" s="92" t="s">
        <v>337</v>
      </c>
      <c r="B15" s="72" t="s">
        <v>465</v>
      </c>
      <c r="C15" s="72" t="s">
        <v>466</v>
      </c>
      <c r="D15" s="93" t="s">
        <v>456</v>
      </c>
      <c r="E15" s="94">
        <v>1</v>
      </c>
      <c r="F15" s="22"/>
      <c r="G15" s="22">
        <v>950000</v>
      </c>
      <c r="H15" s="22"/>
      <c r="I15" s="22"/>
      <c r="J15" s="22"/>
      <c r="K15" s="22"/>
      <c r="L15" s="22">
        <v>950000</v>
      </c>
      <c r="M15" s="22">
        <v>950000</v>
      </c>
      <c r="N15" s="22"/>
      <c r="O15" s="22"/>
      <c r="P15" s="22"/>
      <c r="Q15" s="22"/>
    </row>
    <row r="16" ht="21" customHeight="1" spans="1:17">
      <c r="A16" s="92" t="s">
        <v>337</v>
      </c>
      <c r="B16" s="72" t="s">
        <v>467</v>
      </c>
      <c r="C16" s="72" t="s">
        <v>468</v>
      </c>
      <c r="D16" s="93" t="s">
        <v>456</v>
      </c>
      <c r="E16" s="94">
        <v>1</v>
      </c>
      <c r="F16" s="22"/>
      <c r="G16" s="22">
        <v>260000</v>
      </c>
      <c r="H16" s="22"/>
      <c r="I16" s="22"/>
      <c r="J16" s="22"/>
      <c r="K16" s="22"/>
      <c r="L16" s="22">
        <v>260000</v>
      </c>
      <c r="M16" s="22">
        <v>260000</v>
      </c>
      <c r="N16" s="22"/>
      <c r="O16" s="22"/>
      <c r="P16" s="22"/>
      <c r="Q16" s="22"/>
    </row>
    <row r="17" ht="21" customHeight="1" spans="1:17">
      <c r="A17" s="92" t="s">
        <v>337</v>
      </c>
      <c r="B17" s="72" t="s">
        <v>469</v>
      </c>
      <c r="C17" s="72" t="s">
        <v>468</v>
      </c>
      <c r="D17" s="93" t="s">
        <v>456</v>
      </c>
      <c r="E17" s="94">
        <v>1</v>
      </c>
      <c r="F17" s="22"/>
      <c r="G17" s="22">
        <v>1000000</v>
      </c>
      <c r="H17" s="22"/>
      <c r="I17" s="22"/>
      <c r="J17" s="22"/>
      <c r="K17" s="22"/>
      <c r="L17" s="22">
        <v>1000000</v>
      </c>
      <c r="M17" s="22">
        <v>1000000</v>
      </c>
      <c r="N17" s="22"/>
      <c r="O17" s="22"/>
      <c r="P17" s="22"/>
      <c r="Q17" s="22"/>
    </row>
    <row r="18" ht="21" customHeight="1" spans="1:17">
      <c r="A18" s="92" t="s">
        <v>337</v>
      </c>
      <c r="B18" s="72" t="s">
        <v>470</v>
      </c>
      <c r="C18" s="72" t="s">
        <v>471</v>
      </c>
      <c r="D18" s="93" t="s">
        <v>472</v>
      </c>
      <c r="E18" s="94">
        <v>1</v>
      </c>
      <c r="F18" s="22"/>
      <c r="G18" s="22">
        <v>1500000</v>
      </c>
      <c r="H18" s="22"/>
      <c r="I18" s="22"/>
      <c r="J18" s="22"/>
      <c r="K18" s="22"/>
      <c r="L18" s="22">
        <v>1500000</v>
      </c>
      <c r="M18" s="22">
        <v>1500000</v>
      </c>
      <c r="N18" s="22"/>
      <c r="O18" s="22"/>
      <c r="P18" s="22"/>
      <c r="Q18" s="22"/>
    </row>
    <row r="19" ht="21" customHeight="1" spans="1:17">
      <c r="A19" s="92" t="s">
        <v>337</v>
      </c>
      <c r="B19" s="72" t="s">
        <v>473</v>
      </c>
      <c r="C19" s="72" t="s">
        <v>474</v>
      </c>
      <c r="D19" s="93" t="s">
        <v>456</v>
      </c>
      <c r="E19" s="94">
        <v>1</v>
      </c>
      <c r="F19" s="22"/>
      <c r="G19" s="22">
        <v>16485000</v>
      </c>
      <c r="H19" s="22"/>
      <c r="I19" s="22"/>
      <c r="J19" s="22"/>
      <c r="K19" s="22"/>
      <c r="L19" s="22">
        <v>16485000</v>
      </c>
      <c r="M19" s="22">
        <v>16485000</v>
      </c>
      <c r="N19" s="22"/>
      <c r="O19" s="22"/>
      <c r="P19" s="22"/>
      <c r="Q19" s="22"/>
    </row>
    <row r="20" ht="21" customHeight="1" spans="1:17">
      <c r="A20" s="92" t="s">
        <v>337</v>
      </c>
      <c r="B20" s="72" t="s">
        <v>475</v>
      </c>
      <c r="C20" s="72" t="s">
        <v>474</v>
      </c>
      <c r="D20" s="93" t="s">
        <v>456</v>
      </c>
      <c r="E20" s="94">
        <v>1</v>
      </c>
      <c r="F20" s="22"/>
      <c r="G20" s="22">
        <v>18800000</v>
      </c>
      <c r="H20" s="22"/>
      <c r="I20" s="22"/>
      <c r="J20" s="22"/>
      <c r="K20" s="22"/>
      <c r="L20" s="22">
        <v>18800000</v>
      </c>
      <c r="M20" s="22">
        <v>18800000</v>
      </c>
      <c r="N20" s="22"/>
      <c r="O20" s="22"/>
      <c r="P20" s="22"/>
      <c r="Q20" s="22"/>
    </row>
    <row r="21" ht="21" customHeight="1" spans="1:17">
      <c r="A21" s="92" t="s">
        <v>337</v>
      </c>
      <c r="B21" s="72" t="s">
        <v>476</v>
      </c>
      <c r="C21" s="72" t="s">
        <v>477</v>
      </c>
      <c r="D21" s="93" t="s">
        <v>472</v>
      </c>
      <c r="E21" s="94">
        <v>1</v>
      </c>
      <c r="F21" s="22"/>
      <c r="G21" s="22">
        <v>300000</v>
      </c>
      <c r="H21" s="22"/>
      <c r="I21" s="22"/>
      <c r="J21" s="22"/>
      <c r="K21" s="22"/>
      <c r="L21" s="22">
        <v>300000</v>
      </c>
      <c r="M21" s="22">
        <v>300000</v>
      </c>
      <c r="N21" s="22"/>
      <c r="O21" s="22"/>
      <c r="P21" s="22"/>
      <c r="Q21" s="22"/>
    </row>
    <row r="22" ht="21" customHeight="1" spans="1:17">
      <c r="A22" s="92" t="s">
        <v>337</v>
      </c>
      <c r="B22" s="72" t="s">
        <v>478</v>
      </c>
      <c r="C22" s="72" t="s">
        <v>479</v>
      </c>
      <c r="D22" s="93" t="s">
        <v>456</v>
      </c>
      <c r="E22" s="94">
        <v>1</v>
      </c>
      <c r="F22" s="22"/>
      <c r="G22" s="22">
        <v>1000000</v>
      </c>
      <c r="H22" s="22"/>
      <c r="I22" s="22"/>
      <c r="J22" s="22"/>
      <c r="K22" s="22"/>
      <c r="L22" s="22">
        <v>1000000</v>
      </c>
      <c r="M22" s="22">
        <v>1000000</v>
      </c>
      <c r="N22" s="22"/>
      <c r="O22" s="22"/>
      <c r="P22" s="22"/>
      <c r="Q22" s="22"/>
    </row>
    <row r="23" ht="21" customHeight="1" spans="1:17">
      <c r="A23" s="92" t="s">
        <v>337</v>
      </c>
      <c r="B23" s="72" t="s">
        <v>480</v>
      </c>
      <c r="C23" s="72" t="s">
        <v>479</v>
      </c>
      <c r="D23" s="93" t="s">
        <v>456</v>
      </c>
      <c r="E23" s="94">
        <v>1</v>
      </c>
      <c r="F23" s="22"/>
      <c r="G23" s="22">
        <v>5000000</v>
      </c>
      <c r="H23" s="22"/>
      <c r="I23" s="22"/>
      <c r="J23" s="22"/>
      <c r="K23" s="22"/>
      <c r="L23" s="22">
        <v>5000000</v>
      </c>
      <c r="M23" s="22">
        <v>5000000</v>
      </c>
      <c r="N23" s="22"/>
      <c r="O23" s="22"/>
      <c r="P23" s="22"/>
      <c r="Q23" s="22"/>
    </row>
    <row r="24" ht="21" customHeight="1" spans="1:17">
      <c r="A24" s="92" t="s">
        <v>337</v>
      </c>
      <c r="B24" s="72" t="s">
        <v>481</v>
      </c>
      <c r="C24" s="72" t="s">
        <v>482</v>
      </c>
      <c r="D24" s="93" t="s">
        <v>472</v>
      </c>
      <c r="E24" s="94">
        <v>1</v>
      </c>
      <c r="F24" s="22"/>
      <c r="G24" s="22">
        <v>5000</v>
      </c>
      <c r="H24" s="22">
        <v>5000</v>
      </c>
      <c r="I24" s="22"/>
      <c r="J24" s="22"/>
      <c r="K24" s="22"/>
      <c r="L24" s="22"/>
      <c r="M24" s="22"/>
      <c r="N24" s="22"/>
      <c r="O24" s="22"/>
      <c r="P24" s="22"/>
      <c r="Q24" s="22"/>
    </row>
    <row r="25" ht="21" customHeight="1" spans="1:17">
      <c r="A25" s="92" t="s">
        <v>337</v>
      </c>
      <c r="B25" s="72" t="s">
        <v>483</v>
      </c>
      <c r="C25" s="72" t="s">
        <v>482</v>
      </c>
      <c r="D25" s="93" t="s">
        <v>456</v>
      </c>
      <c r="E25" s="94">
        <v>1</v>
      </c>
      <c r="F25" s="22"/>
      <c r="G25" s="22">
        <v>10000</v>
      </c>
      <c r="H25" s="22">
        <v>10000</v>
      </c>
      <c r="I25" s="22"/>
      <c r="J25" s="22"/>
      <c r="K25" s="22"/>
      <c r="L25" s="22"/>
      <c r="M25" s="22"/>
      <c r="N25" s="22"/>
      <c r="O25" s="22"/>
      <c r="P25" s="22"/>
      <c r="Q25" s="22"/>
    </row>
    <row r="26" ht="21" customHeight="1" spans="1:17">
      <c r="A26" s="92" t="s">
        <v>337</v>
      </c>
      <c r="B26" s="72" t="s">
        <v>484</v>
      </c>
      <c r="C26" s="72" t="s">
        <v>482</v>
      </c>
      <c r="D26" s="93" t="s">
        <v>472</v>
      </c>
      <c r="E26" s="94">
        <v>1</v>
      </c>
      <c r="F26" s="22"/>
      <c r="G26" s="22">
        <v>8000</v>
      </c>
      <c r="H26" s="22">
        <v>8000</v>
      </c>
      <c r="I26" s="22"/>
      <c r="J26" s="22"/>
      <c r="K26" s="22"/>
      <c r="L26" s="22"/>
      <c r="M26" s="22"/>
      <c r="N26" s="22"/>
      <c r="O26" s="22"/>
      <c r="P26" s="22"/>
      <c r="Q26" s="22"/>
    </row>
    <row r="27" ht="21" customHeight="1" spans="1:17">
      <c r="A27" s="92" t="s">
        <v>337</v>
      </c>
      <c r="B27" s="72" t="s">
        <v>485</v>
      </c>
      <c r="C27" s="72" t="s">
        <v>486</v>
      </c>
      <c r="D27" s="93" t="s">
        <v>456</v>
      </c>
      <c r="E27" s="94">
        <v>1</v>
      </c>
      <c r="F27" s="22"/>
      <c r="G27" s="22">
        <v>85253700</v>
      </c>
      <c r="H27" s="22"/>
      <c r="I27" s="22"/>
      <c r="J27" s="22"/>
      <c r="K27" s="22"/>
      <c r="L27" s="22">
        <v>85253700</v>
      </c>
      <c r="M27" s="22">
        <v>85253700</v>
      </c>
      <c r="N27" s="22"/>
      <c r="O27" s="22"/>
      <c r="P27" s="22"/>
      <c r="Q27" s="22"/>
    </row>
    <row r="28" ht="21" customHeight="1" spans="1:17">
      <c r="A28" s="92" t="s">
        <v>337</v>
      </c>
      <c r="B28" s="72" t="s">
        <v>487</v>
      </c>
      <c r="C28" s="72" t="s">
        <v>486</v>
      </c>
      <c r="D28" s="93" t="s">
        <v>456</v>
      </c>
      <c r="E28" s="94">
        <v>1</v>
      </c>
      <c r="F28" s="22"/>
      <c r="G28" s="22">
        <v>158000000</v>
      </c>
      <c r="H28" s="22"/>
      <c r="I28" s="22"/>
      <c r="J28" s="22"/>
      <c r="K28" s="22"/>
      <c r="L28" s="22">
        <v>158000000</v>
      </c>
      <c r="M28" s="22">
        <v>158000000</v>
      </c>
      <c r="N28" s="22"/>
      <c r="O28" s="22"/>
      <c r="P28" s="22"/>
      <c r="Q28" s="22"/>
    </row>
    <row r="29" ht="21" customHeight="1" spans="1:17">
      <c r="A29" s="92" t="s">
        <v>217</v>
      </c>
      <c r="B29" s="72" t="s">
        <v>488</v>
      </c>
      <c r="C29" s="72" t="s">
        <v>489</v>
      </c>
      <c r="D29" s="93" t="s">
        <v>456</v>
      </c>
      <c r="E29" s="94">
        <v>1</v>
      </c>
      <c r="F29" s="22"/>
      <c r="G29" s="22">
        <v>300000</v>
      </c>
      <c r="H29" s="22"/>
      <c r="I29" s="22"/>
      <c r="J29" s="22"/>
      <c r="K29" s="22"/>
      <c r="L29" s="22">
        <v>300000</v>
      </c>
      <c r="M29" s="22">
        <v>300000</v>
      </c>
      <c r="N29" s="22"/>
      <c r="O29" s="22"/>
      <c r="P29" s="22"/>
      <c r="Q29" s="22"/>
    </row>
    <row r="30" ht="21" customHeight="1" spans="1:17">
      <c r="A30" s="92" t="s">
        <v>217</v>
      </c>
      <c r="B30" s="72" t="s">
        <v>490</v>
      </c>
      <c r="C30" s="72" t="s">
        <v>491</v>
      </c>
      <c r="D30" s="93" t="s">
        <v>456</v>
      </c>
      <c r="E30" s="94">
        <v>1</v>
      </c>
      <c r="F30" s="22"/>
      <c r="G30" s="22">
        <v>200000</v>
      </c>
      <c r="H30" s="22"/>
      <c r="I30" s="22"/>
      <c r="J30" s="22"/>
      <c r="K30" s="22"/>
      <c r="L30" s="22">
        <v>200000</v>
      </c>
      <c r="M30" s="22">
        <v>200000</v>
      </c>
      <c r="N30" s="22"/>
      <c r="O30" s="22"/>
      <c r="P30" s="22"/>
      <c r="Q30" s="22"/>
    </row>
    <row r="31" ht="21" customHeight="1" spans="1:17">
      <c r="A31" s="92" t="s">
        <v>217</v>
      </c>
      <c r="B31" s="72" t="s">
        <v>492</v>
      </c>
      <c r="C31" s="72" t="s">
        <v>493</v>
      </c>
      <c r="D31" s="93" t="s">
        <v>456</v>
      </c>
      <c r="E31" s="94">
        <v>1</v>
      </c>
      <c r="F31" s="22"/>
      <c r="G31" s="22">
        <v>70000</v>
      </c>
      <c r="H31" s="22"/>
      <c r="I31" s="22"/>
      <c r="J31" s="22"/>
      <c r="K31" s="22"/>
      <c r="L31" s="22">
        <v>70000</v>
      </c>
      <c r="M31" s="22">
        <v>70000</v>
      </c>
      <c r="N31" s="22"/>
      <c r="O31" s="22"/>
      <c r="P31" s="22"/>
      <c r="Q31" s="22"/>
    </row>
    <row r="32" ht="21" customHeight="1" spans="1:17">
      <c r="A32" s="92" t="s">
        <v>226</v>
      </c>
      <c r="B32" s="72" t="s">
        <v>494</v>
      </c>
      <c r="C32" s="72" t="s">
        <v>495</v>
      </c>
      <c r="D32" s="93" t="s">
        <v>472</v>
      </c>
      <c r="E32" s="94">
        <v>1</v>
      </c>
      <c r="F32" s="22"/>
      <c r="G32" s="22">
        <v>7100000</v>
      </c>
      <c r="H32" s="22"/>
      <c r="I32" s="22"/>
      <c r="J32" s="22"/>
      <c r="K32" s="22"/>
      <c r="L32" s="22">
        <v>7100000</v>
      </c>
      <c r="M32" s="22">
        <v>7100000</v>
      </c>
      <c r="N32" s="22"/>
      <c r="O32" s="22"/>
      <c r="P32" s="22"/>
      <c r="Q32" s="22"/>
    </row>
    <row r="33" ht="21" customHeight="1" spans="1:17">
      <c r="A33" s="92" t="s">
        <v>226</v>
      </c>
      <c r="B33" s="72" t="s">
        <v>496</v>
      </c>
      <c r="C33" s="72" t="s">
        <v>495</v>
      </c>
      <c r="D33" s="93" t="s">
        <v>472</v>
      </c>
      <c r="E33" s="94">
        <v>1</v>
      </c>
      <c r="F33" s="22"/>
      <c r="G33" s="22">
        <v>5100000</v>
      </c>
      <c r="H33" s="22"/>
      <c r="I33" s="22"/>
      <c r="J33" s="22"/>
      <c r="K33" s="22"/>
      <c r="L33" s="22">
        <v>5100000</v>
      </c>
      <c r="M33" s="22">
        <v>5100000</v>
      </c>
      <c r="N33" s="22"/>
      <c r="O33" s="22"/>
      <c r="P33" s="22"/>
      <c r="Q33" s="22"/>
    </row>
    <row r="34" ht="21" customHeight="1" spans="1:17">
      <c r="A34" s="92" t="s">
        <v>226</v>
      </c>
      <c r="B34" s="72" t="s">
        <v>497</v>
      </c>
      <c r="C34" s="72" t="s">
        <v>498</v>
      </c>
      <c r="D34" s="93" t="s">
        <v>472</v>
      </c>
      <c r="E34" s="94">
        <v>1</v>
      </c>
      <c r="F34" s="22"/>
      <c r="G34" s="22">
        <v>700000</v>
      </c>
      <c r="H34" s="22"/>
      <c r="I34" s="22"/>
      <c r="J34" s="22"/>
      <c r="K34" s="22"/>
      <c r="L34" s="22">
        <v>700000</v>
      </c>
      <c r="M34" s="22">
        <v>700000</v>
      </c>
      <c r="N34" s="22"/>
      <c r="O34" s="22"/>
      <c r="P34" s="22"/>
      <c r="Q34" s="22"/>
    </row>
    <row r="35" ht="21" customHeight="1" spans="1:17">
      <c r="A35" s="92" t="s">
        <v>226</v>
      </c>
      <c r="B35" s="72" t="s">
        <v>483</v>
      </c>
      <c r="C35" s="72" t="s">
        <v>499</v>
      </c>
      <c r="D35" s="93" t="s">
        <v>472</v>
      </c>
      <c r="E35" s="94">
        <v>1</v>
      </c>
      <c r="F35" s="22"/>
      <c r="G35" s="22">
        <v>9000000</v>
      </c>
      <c r="H35" s="22"/>
      <c r="I35" s="22"/>
      <c r="J35" s="22"/>
      <c r="K35" s="22"/>
      <c r="L35" s="22">
        <v>9000000</v>
      </c>
      <c r="M35" s="22">
        <v>9000000</v>
      </c>
      <c r="N35" s="22"/>
      <c r="O35" s="22"/>
      <c r="P35" s="22"/>
      <c r="Q35" s="22"/>
    </row>
    <row r="36" ht="21" customHeight="1" spans="1:17">
      <c r="A36" s="92" t="s">
        <v>226</v>
      </c>
      <c r="B36" s="72" t="s">
        <v>500</v>
      </c>
      <c r="C36" s="72" t="s">
        <v>501</v>
      </c>
      <c r="D36" s="93" t="s">
        <v>456</v>
      </c>
      <c r="E36" s="94">
        <v>1</v>
      </c>
      <c r="F36" s="22"/>
      <c r="G36" s="22">
        <v>400000</v>
      </c>
      <c r="H36" s="22"/>
      <c r="I36" s="22"/>
      <c r="J36" s="22"/>
      <c r="K36" s="22"/>
      <c r="L36" s="22">
        <v>400000</v>
      </c>
      <c r="M36" s="22">
        <v>400000</v>
      </c>
      <c r="N36" s="22"/>
      <c r="O36" s="22"/>
      <c r="P36" s="22"/>
      <c r="Q36" s="22"/>
    </row>
    <row r="37" ht="21" customHeight="1" spans="1:17">
      <c r="A37" s="92" t="s">
        <v>226</v>
      </c>
      <c r="B37" s="72" t="s">
        <v>502</v>
      </c>
      <c r="C37" s="72" t="s">
        <v>503</v>
      </c>
      <c r="D37" s="93" t="s">
        <v>472</v>
      </c>
      <c r="E37" s="94">
        <v>1</v>
      </c>
      <c r="F37" s="22"/>
      <c r="G37" s="22">
        <v>1480000</v>
      </c>
      <c r="H37" s="22"/>
      <c r="I37" s="22"/>
      <c r="J37" s="22"/>
      <c r="K37" s="22"/>
      <c r="L37" s="22">
        <v>1480000</v>
      </c>
      <c r="M37" s="22">
        <v>1480000</v>
      </c>
      <c r="N37" s="22"/>
      <c r="O37" s="22"/>
      <c r="P37" s="22"/>
      <c r="Q37" s="22"/>
    </row>
    <row r="38" ht="21" customHeight="1" spans="1:17">
      <c r="A38" s="92" t="s">
        <v>226</v>
      </c>
      <c r="B38" s="72" t="s">
        <v>504</v>
      </c>
      <c r="C38" s="72" t="s">
        <v>505</v>
      </c>
      <c r="D38" s="93" t="s">
        <v>472</v>
      </c>
      <c r="E38" s="94">
        <v>1</v>
      </c>
      <c r="F38" s="22"/>
      <c r="G38" s="22">
        <v>300000</v>
      </c>
      <c r="H38" s="22"/>
      <c r="I38" s="22"/>
      <c r="J38" s="22"/>
      <c r="K38" s="22"/>
      <c r="L38" s="22">
        <v>300000</v>
      </c>
      <c r="M38" s="22">
        <v>300000</v>
      </c>
      <c r="N38" s="22"/>
      <c r="O38" s="22"/>
      <c r="P38" s="22"/>
      <c r="Q38" s="22"/>
    </row>
    <row r="39" ht="21" customHeight="1" spans="1:17">
      <c r="A39" s="92" t="s">
        <v>226</v>
      </c>
      <c r="B39" s="72" t="s">
        <v>506</v>
      </c>
      <c r="C39" s="72" t="s">
        <v>507</v>
      </c>
      <c r="D39" s="93" t="s">
        <v>472</v>
      </c>
      <c r="E39" s="94">
        <v>1</v>
      </c>
      <c r="F39" s="22"/>
      <c r="G39" s="22">
        <v>310000</v>
      </c>
      <c r="H39" s="22"/>
      <c r="I39" s="22"/>
      <c r="J39" s="22"/>
      <c r="K39" s="22"/>
      <c r="L39" s="22">
        <v>310000</v>
      </c>
      <c r="M39" s="22">
        <v>310000</v>
      </c>
      <c r="N39" s="22"/>
      <c r="O39" s="22"/>
      <c r="P39" s="22"/>
      <c r="Q39" s="22"/>
    </row>
    <row r="40" ht="21" customHeight="1" spans="1:17">
      <c r="A40" s="92" t="s">
        <v>226</v>
      </c>
      <c r="B40" s="72" t="s">
        <v>508</v>
      </c>
      <c r="C40" s="72" t="s">
        <v>507</v>
      </c>
      <c r="D40" s="93" t="s">
        <v>472</v>
      </c>
      <c r="E40" s="94">
        <v>1</v>
      </c>
      <c r="F40" s="22"/>
      <c r="G40" s="22">
        <v>3000000</v>
      </c>
      <c r="H40" s="22"/>
      <c r="I40" s="22"/>
      <c r="J40" s="22"/>
      <c r="K40" s="22"/>
      <c r="L40" s="22">
        <v>3000000</v>
      </c>
      <c r="M40" s="22">
        <v>3000000</v>
      </c>
      <c r="N40" s="22"/>
      <c r="O40" s="22"/>
      <c r="P40" s="22"/>
      <c r="Q40" s="22"/>
    </row>
    <row r="41" ht="21" customHeight="1" spans="1:17">
      <c r="A41" s="92" t="s">
        <v>226</v>
      </c>
      <c r="B41" s="72" t="s">
        <v>509</v>
      </c>
      <c r="C41" s="72" t="s">
        <v>510</v>
      </c>
      <c r="D41" s="93" t="s">
        <v>472</v>
      </c>
      <c r="E41" s="94">
        <v>1</v>
      </c>
      <c r="F41" s="22"/>
      <c r="G41" s="22">
        <v>1200000</v>
      </c>
      <c r="H41" s="22"/>
      <c r="I41" s="22"/>
      <c r="J41" s="22"/>
      <c r="K41" s="22"/>
      <c r="L41" s="22">
        <v>1200000</v>
      </c>
      <c r="M41" s="22">
        <v>1200000</v>
      </c>
      <c r="N41" s="22"/>
      <c r="O41" s="22"/>
      <c r="P41" s="22"/>
      <c r="Q41" s="22"/>
    </row>
    <row r="42" ht="21" customHeight="1" spans="1:17">
      <c r="A42" s="92" t="s">
        <v>226</v>
      </c>
      <c r="B42" s="72" t="s">
        <v>232</v>
      </c>
      <c r="C42" s="72" t="s">
        <v>511</v>
      </c>
      <c r="D42" s="93" t="s">
        <v>456</v>
      </c>
      <c r="E42" s="94">
        <v>1</v>
      </c>
      <c r="F42" s="22">
        <v>3000000</v>
      </c>
      <c r="G42" s="22">
        <v>3000000</v>
      </c>
      <c r="H42" s="22"/>
      <c r="I42" s="22"/>
      <c r="J42" s="22"/>
      <c r="K42" s="22"/>
      <c r="L42" s="22">
        <v>3000000</v>
      </c>
      <c r="M42" s="22">
        <v>3000000</v>
      </c>
      <c r="N42" s="22"/>
      <c r="O42" s="22"/>
      <c r="P42" s="22"/>
      <c r="Q42" s="22"/>
    </row>
    <row r="43" ht="21" customHeight="1" spans="1:17">
      <c r="A43" s="92" t="s">
        <v>226</v>
      </c>
      <c r="B43" s="72" t="s">
        <v>512</v>
      </c>
      <c r="C43" s="72" t="s">
        <v>513</v>
      </c>
      <c r="D43" s="93" t="s">
        <v>472</v>
      </c>
      <c r="E43" s="94">
        <v>1</v>
      </c>
      <c r="F43" s="22"/>
      <c r="G43" s="22">
        <v>2300000</v>
      </c>
      <c r="H43" s="22"/>
      <c r="I43" s="22"/>
      <c r="J43" s="22"/>
      <c r="K43" s="22"/>
      <c r="L43" s="22">
        <v>2300000</v>
      </c>
      <c r="M43" s="22">
        <v>2300000</v>
      </c>
      <c r="N43" s="22"/>
      <c r="O43" s="22"/>
      <c r="P43" s="22"/>
      <c r="Q43" s="22"/>
    </row>
    <row r="44" ht="21" customHeight="1" spans="1:17">
      <c r="A44" s="92" t="s">
        <v>226</v>
      </c>
      <c r="B44" s="72" t="s">
        <v>514</v>
      </c>
      <c r="C44" s="72" t="s">
        <v>515</v>
      </c>
      <c r="D44" s="93" t="s">
        <v>456</v>
      </c>
      <c r="E44" s="94">
        <v>1</v>
      </c>
      <c r="F44" s="22"/>
      <c r="G44" s="22">
        <v>7000000</v>
      </c>
      <c r="H44" s="22"/>
      <c r="I44" s="22"/>
      <c r="J44" s="22"/>
      <c r="K44" s="22"/>
      <c r="L44" s="22">
        <v>7000000</v>
      </c>
      <c r="M44" s="22">
        <v>7000000</v>
      </c>
      <c r="N44" s="22"/>
      <c r="O44" s="22"/>
      <c r="P44" s="22"/>
      <c r="Q44" s="22"/>
    </row>
    <row r="45" ht="21" customHeight="1" spans="1:17">
      <c r="A45" s="92" t="s">
        <v>226</v>
      </c>
      <c r="B45" s="72" t="s">
        <v>516</v>
      </c>
      <c r="C45" s="72" t="s">
        <v>515</v>
      </c>
      <c r="D45" s="93" t="s">
        <v>472</v>
      </c>
      <c r="E45" s="94">
        <v>1</v>
      </c>
      <c r="F45" s="22"/>
      <c r="G45" s="22">
        <v>2980000</v>
      </c>
      <c r="H45" s="22"/>
      <c r="I45" s="22"/>
      <c r="J45" s="22"/>
      <c r="K45" s="22"/>
      <c r="L45" s="22">
        <v>2980000</v>
      </c>
      <c r="M45" s="22">
        <v>2980000</v>
      </c>
      <c r="N45" s="22"/>
      <c r="O45" s="22"/>
      <c r="P45" s="22"/>
      <c r="Q45" s="22"/>
    </row>
    <row r="46" ht="21" customHeight="1" spans="1:17">
      <c r="A46" s="92" t="s">
        <v>226</v>
      </c>
      <c r="B46" s="72" t="s">
        <v>517</v>
      </c>
      <c r="C46" s="72" t="s">
        <v>518</v>
      </c>
      <c r="D46" s="93" t="s">
        <v>472</v>
      </c>
      <c r="E46" s="94">
        <v>1</v>
      </c>
      <c r="F46" s="22"/>
      <c r="G46" s="22">
        <v>460000</v>
      </c>
      <c r="H46" s="22"/>
      <c r="I46" s="22"/>
      <c r="J46" s="22"/>
      <c r="K46" s="22"/>
      <c r="L46" s="22">
        <v>460000</v>
      </c>
      <c r="M46" s="22">
        <v>460000</v>
      </c>
      <c r="N46" s="22"/>
      <c r="O46" s="22"/>
      <c r="P46" s="22"/>
      <c r="Q46" s="22"/>
    </row>
    <row r="47" ht="21" customHeight="1" spans="1:17">
      <c r="A47" s="92" t="s">
        <v>226</v>
      </c>
      <c r="B47" s="72" t="s">
        <v>484</v>
      </c>
      <c r="C47" s="72" t="s">
        <v>482</v>
      </c>
      <c r="D47" s="93" t="s">
        <v>472</v>
      </c>
      <c r="E47" s="94">
        <v>1</v>
      </c>
      <c r="F47" s="22"/>
      <c r="G47" s="22">
        <v>1000000</v>
      </c>
      <c r="H47" s="22"/>
      <c r="I47" s="22"/>
      <c r="J47" s="22"/>
      <c r="K47" s="22"/>
      <c r="L47" s="22">
        <v>1000000</v>
      </c>
      <c r="M47" s="22">
        <v>1000000</v>
      </c>
      <c r="N47" s="22"/>
      <c r="O47" s="22"/>
      <c r="P47" s="22"/>
      <c r="Q47" s="22"/>
    </row>
    <row r="48" ht="21" customHeight="1" spans="1:17">
      <c r="A48" s="92" t="s">
        <v>226</v>
      </c>
      <c r="B48" s="72" t="s">
        <v>519</v>
      </c>
      <c r="C48" s="72" t="s">
        <v>520</v>
      </c>
      <c r="D48" s="93" t="s">
        <v>472</v>
      </c>
      <c r="E48" s="94">
        <v>1</v>
      </c>
      <c r="F48" s="22"/>
      <c r="G48" s="22">
        <v>2700000</v>
      </c>
      <c r="H48" s="22"/>
      <c r="I48" s="22"/>
      <c r="J48" s="22"/>
      <c r="K48" s="22"/>
      <c r="L48" s="22">
        <v>2700000</v>
      </c>
      <c r="M48" s="22">
        <v>2700000</v>
      </c>
      <c r="N48" s="22"/>
      <c r="O48" s="22"/>
      <c r="P48" s="22"/>
      <c r="Q48" s="22"/>
    </row>
    <row r="49" ht="21" customHeight="1" spans="1:17">
      <c r="A49" s="92" t="s">
        <v>226</v>
      </c>
      <c r="B49" s="72" t="s">
        <v>521</v>
      </c>
      <c r="C49" s="72" t="s">
        <v>520</v>
      </c>
      <c r="D49" s="93" t="s">
        <v>472</v>
      </c>
      <c r="E49" s="94">
        <v>1</v>
      </c>
      <c r="F49" s="22"/>
      <c r="G49" s="22">
        <v>360000</v>
      </c>
      <c r="H49" s="22"/>
      <c r="I49" s="22"/>
      <c r="J49" s="22"/>
      <c r="K49" s="22"/>
      <c r="L49" s="22">
        <v>360000</v>
      </c>
      <c r="M49" s="22">
        <v>360000</v>
      </c>
      <c r="N49" s="22"/>
      <c r="O49" s="22"/>
      <c r="P49" s="22"/>
      <c r="Q49" s="22"/>
    </row>
    <row r="50" ht="21" customHeight="1" spans="1:17">
      <c r="A50" s="92" t="s">
        <v>226</v>
      </c>
      <c r="B50" s="72" t="s">
        <v>522</v>
      </c>
      <c r="C50" s="72" t="s">
        <v>523</v>
      </c>
      <c r="D50" s="93" t="s">
        <v>456</v>
      </c>
      <c r="E50" s="94">
        <v>1</v>
      </c>
      <c r="F50" s="22"/>
      <c r="G50" s="22">
        <v>56050000</v>
      </c>
      <c r="H50" s="22"/>
      <c r="I50" s="22"/>
      <c r="J50" s="22"/>
      <c r="K50" s="22"/>
      <c r="L50" s="22">
        <v>56050000</v>
      </c>
      <c r="M50" s="22">
        <v>56050000</v>
      </c>
      <c r="N50" s="22"/>
      <c r="O50" s="22"/>
      <c r="P50" s="22"/>
      <c r="Q50" s="22"/>
    </row>
    <row r="51" ht="21" customHeight="1" spans="1:17">
      <c r="A51" s="92" t="s">
        <v>226</v>
      </c>
      <c r="B51" s="72" t="s">
        <v>524</v>
      </c>
      <c r="C51" s="72" t="s">
        <v>525</v>
      </c>
      <c r="D51" s="93" t="s">
        <v>456</v>
      </c>
      <c r="E51" s="94">
        <v>1</v>
      </c>
      <c r="F51" s="22"/>
      <c r="G51" s="22">
        <v>9482000</v>
      </c>
      <c r="H51" s="22"/>
      <c r="I51" s="22"/>
      <c r="J51" s="22"/>
      <c r="K51" s="22"/>
      <c r="L51" s="22">
        <v>9482000</v>
      </c>
      <c r="M51" s="22">
        <v>9482000</v>
      </c>
      <c r="N51" s="22"/>
      <c r="O51" s="22"/>
      <c r="P51" s="22"/>
      <c r="Q51" s="22"/>
    </row>
    <row r="52" ht="21" customHeight="1" spans="1:17">
      <c r="A52" s="92" t="s">
        <v>226</v>
      </c>
      <c r="B52" s="72" t="s">
        <v>526</v>
      </c>
      <c r="C52" s="72" t="s">
        <v>527</v>
      </c>
      <c r="D52" s="93" t="s">
        <v>472</v>
      </c>
      <c r="E52" s="94">
        <v>1</v>
      </c>
      <c r="F52" s="22"/>
      <c r="G52" s="22">
        <v>1630000</v>
      </c>
      <c r="H52" s="22"/>
      <c r="I52" s="22"/>
      <c r="J52" s="22"/>
      <c r="K52" s="22"/>
      <c r="L52" s="22">
        <v>1630000</v>
      </c>
      <c r="M52" s="22">
        <v>1630000</v>
      </c>
      <c r="N52" s="22"/>
      <c r="O52" s="22"/>
      <c r="P52" s="22"/>
      <c r="Q52" s="22"/>
    </row>
    <row r="53" ht="21" customHeight="1" spans="1:17">
      <c r="A53" s="92" t="s">
        <v>226</v>
      </c>
      <c r="B53" s="72" t="s">
        <v>528</v>
      </c>
      <c r="C53" s="72" t="s">
        <v>529</v>
      </c>
      <c r="D53" s="93" t="s">
        <v>472</v>
      </c>
      <c r="E53" s="94">
        <v>1</v>
      </c>
      <c r="F53" s="22"/>
      <c r="G53" s="22">
        <v>4510400</v>
      </c>
      <c r="H53" s="22"/>
      <c r="I53" s="22"/>
      <c r="J53" s="22"/>
      <c r="K53" s="22"/>
      <c r="L53" s="22">
        <v>4510400</v>
      </c>
      <c r="M53" s="22">
        <v>4510400</v>
      </c>
      <c r="N53" s="22"/>
      <c r="O53" s="22"/>
      <c r="P53" s="22"/>
      <c r="Q53" s="22"/>
    </row>
    <row r="54" ht="21" customHeight="1" spans="1:17">
      <c r="A54" s="92" t="s">
        <v>226</v>
      </c>
      <c r="B54" s="72" t="s">
        <v>530</v>
      </c>
      <c r="C54" s="72" t="s">
        <v>529</v>
      </c>
      <c r="D54" s="93" t="s">
        <v>472</v>
      </c>
      <c r="E54" s="94">
        <v>1</v>
      </c>
      <c r="F54" s="22"/>
      <c r="G54" s="22">
        <v>2260000</v>
      </c>
      <c r="H54" s="22"/>
      <c r="I54" s="22"/>
      <c r="J54" s="22"/>
      <c r="K54" s="22"/>
      <c r="L54" s="22">
        <v>2260000</v>
      </c>
      <c r="M54" s="22">
        <v>2260000</v>
      </c>
      <c r="N54" s="22"/>
      <c r="O54" s="22"/>
      <c r="P54" s="22"/>
      <c r="Q54" s="22"/>
    </row>
    <row r="55" ht="21" customHeight="1" spans="1:17">
      <c r="A55" s="92" t="s">
        <v>226</v>
      </c>
      <c r="B55" s="72" t="s">
        <v>531</v>
      </c>
      <c r="C55" s="72" t="s">
        <v>529</v>
      </c>
      <c r="D55" s="93" t="s">
        <v>472</v>
      </c>
      <c r="E55" s="94">
        <v>1</v>
      </c>
      <c r="F55" s="22"/>
      <c r="G55" s="22">
        <v>230000</v>
      </c>
      <c r="H55" s="22"/>
      <c r="I55" s="22"/>
      <c r="J55" s="22"/>
      <c r="K55" s="22"/>
      <c r="L55" s="22">
        <v>230000</v>
      </c>
      <c r="M55" s="22">
        <v>230000</v>
      </c>
      <c r="N55" s="22"/>
      <c r="O55" s="22"/>
      <c r="P55" s="22"/>
      <c r="Q55" s="22"/>
    </row>
    <row r="56" ht="21" customHeight="1" spans="1:17">
      <c r="A56" s="92" t="s">
        <v>226</v>
      </c>
      <c r="B56" s="72" t="s">
        <v>532</v>
      </c>
      <c r="C56" s="72" t="s">
        <v>529</v>
      </c>
      <c r="D56" s="93" t="s">
        <v>472</v>
      </c>
      <c r="E56" s="94">
        <v>1</v>
      </c>
      <c r="F56" s="22"/>
      <c r="G56" s="22">
        <v>250000</v>
      </c>
      <c r="H56" s="22"/>
      <c r="I56" s="22"/>
      <c r="J56" s="22"/>
      <c r="K56" s="22"/>
      <c r="L56" s="22">
        <v>250000</v>
      </c>
      <c r="M56" s="22">
        <v>250000</v>
      </c>
      <c r="N56" s="22"/>
      <c r="O56" s="22"/>
      <c r="P56" s="22"/>
      <c r="Q56" s="22"/>
    </row>
    <row r="57" ht="21" customHeight="1" spans="1:17">
      <c r="A57" s="74" t="s">
        <v>131</v>
      </c>
      <c r="B57" s="75"/>
      <c r="C57" s="75"/>
      <c r="D57" s="75"/>
      <c r="E57" s="91"/>
      <c r="F57" s="22">
        <v>3000000</v>
      </c>
      <c r="G57" s="22">
        <v>430244100</v>
      </c>
      <c r="H57" s="22">
        <v>23000</v>
      </c>
      <c r="I57" s="22"/>
      <c r="J57" s="22"/>
      <c r="K57" s="22"/>
      <c r="L57" s="22">
        <v>430221100</v>
      </c>
      <c r="M57" s="22">
        <v>430221100</v>
      </c>
      <c r="N57" s="22"/>
      <c r="O57" s="22"/>
      <c r="P57" s="22"/>
      <c r="Q57" s="22"/>
    </row>
  </sheetData>
  <mergeCells count="16">
    <mergeCell ref="A2:Q2"/>
    <mergeCell ref="A3:F3"/>
    <mergeCell ref="G4:Q4"/>
    <mergeCell ref="L5:Q5"/>
    <mergeCell ref="A57:E57"/>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selection activeCell="A12" sqref="A12"/>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57"/>
      <c r="B1" s="57"/>
      <c r="C1" s="57"/>
      <c r="D1" s="57"/>
      <c r="E1" s="57"/>
      <c r="F1" s="57"/>
      <c r="G1" s="57"/>
      <c r="H1" s="61"/>
      <c r="I1" s="57"/>
      <c r="J1" s="57"/>
      <c r="K1" s="57"/>
      <c r="L1" s="51"/>
      <c r="M1" s="77"/>
      <c r="N1" s="78" t="s">
        <v>533</v>
      </c>
    </row>
    <row r="2" ht="27.75" customHeight="1" spans="1:14">
      <c r="A2" s="53" t="s">
        <v>534</v>
      </c>
      <c r="B2" s="62"/>
      <c r="C2" s="62"/>
      <c r="D2" s="62"/>
      <c r="E2" s="62"/>
      <c r="F2" s="62"/>
      <c r="G2" s="62"/>
      <c r="H2" s="63"/>
      <c r="I2" s="62"/>
      <c r="J2" s="62"/>
      <c r="K2" s="62"/>
      <c r="L2" s="43"/>
      <c r="M2" s="63"/>
      <c r="N2" s="62"/>
    </row>
    <row r="3" ht="18.75" customHeight="1" spans="1:14">
      <c r="A3" s="54" t="str">
        <f>"单位名称："&amp;"云南省肿瘤医院（昆明医科大学第三附属医院）"</f>
        <v>单位名称：云南省肿瘤医院（昆明医科大学第三附属医院）</v>
      </c>
      <c r="B3" s="55"/>
      <c r="C3" s="55"/>
      <c r="D3" s="55"/>
      <c r="E3" s="55"/>
      <c r="F3" s="55"/>
      <c r="G3" s="55"/>
      <c r="H3" s="61"/>
      <c r="I3" s="57"/>
      <c r="J3" s="57"/>
      <c r="K3" s="57"/>
      <c r="L3" s="60"/>
      <c r="M3" s="79"/>
      <c r="N3" s="80" t="s">
        <v>156</v>
      </c>
    </row>
    <row r="4" ht="15.75" customHeight="1" spans="1:14">
      <c r="A4" s="9" t="s">
        <v>444</v>
      </c>
      <c r="B4" s="64" t="s">
        <v>535</v>
      </c>
      <c r="C4" s="64" t="s">
        <v>536</v>
      </c>
      <c r="D4" s="65" t="s">
        <v>173</v>
      </c>
      <c r="E4" s="65"/>
      <c r="F4" s="65"/>
      <c r="G4" s="65"/>
      <c r="H4" s="66"/>
      <c r="I4" s="65"/>
      <c r="J4" s="65"/>
      <c r="K4" s="65"/>
      <c r="L4" s="81"/>
      <c r="M4" s="66"/>
      <c r="N4" s="82"/>
    </row>
    <row r="5" ht="17.25" customHeight="1" spans="1:14">
      <c r="A5" s="14"/>
      <c r="B5" s="67"/>
      <c r="C5" s="67"/>
      <c r="D5" s="67" t="s">
        <v>31</v>
      </c>
      <c r="E5" s="67" t="s">
        <v>34</v>
      </c>
      <c r="F5" s="67" t="s">
        <v>450</v>
      </c>
      <c r="G5" s="67" t="s">
        <v>451</v>
      </c>
      <c r="H5" s="68" t="s">
        <v>452</v>
      </c>
      <c r="I5" s="83" t="s">
        <v>453</v>
      </c>
      <c r="J5" s="83"/>
      <c r="K5" s="83"/>
      <c r="L5" s="84"/>
      <c r="M5" s="85"/>
      <c r="N5" s="69"/>
    </row>
    <row r="6" ht="54" customHeight="1" spans="1:14">
      <c r="A6" s="17"/>
      <c r="B6" s="69"/>
      <c r="C6" s="69"/>
      <c r="D6" s="69"/>
      <c r="E6" s="69"/>
      <c r="F6" s="69"/>
      <c r="G6" s="69"/>
      <c r="H6" s="70"/>
      <c r="I6" s="69" t="s">
        <v>33</v>
      </c>
      <c r="J6" s="69" t="s">
        <v>44</v>
      </c>
      <c r="K6" s="69" t="s">
        <v>180</v>
      </c>
      <c r="L6" s="86" t="s">
        <v>40</v>
      </c>
      <c r="M6" s="70" t="s">
        <v>41</v>
      </c>
      <c r="N6" s="69" t="s">
        <v>42</v>
      </c>
    </row>
    <row r="7" ht="15" customHeight="1" spans="1:14">
      <c r="A7" s="17">
        <v>1</v>
      </c>
      <c r="B7" s="69">
        <v>2</v>
      </c>
      <c r="C7" s="69">
        <v>3</v>
      </c>
      <c r="D7" s="70">
        <v>4</v>
      </c>
      <c r="E7" s="70">
        <v>5</v>
      </c>
      <c r="F7" s="70">
        <v>6</v>
      </c>
      <c r="G7" s="70">
        <v>7</v>
      </c>
      <c r="H7" s="70">
        <v>8</v>
      </c>
      <c r="I7" s="70">
        <v>9</v>
      </c>
      <c r="J7" s="70">
        <v>10</v>
      </c>
      <c r="K7" s="70">
        <v>11</v>
      </c>
      <c r="L7" s="70">
        <v>12</v>
      </c>
      <c r="M7" s="70">
        <v>13</v>
      </c>
      <c r="N7" s="70">
        <v>14</v>
      </c>
    </row>
    <row r="8" ht="21" customHeight="1" spans="1:14">
      <c r="A8" s="71"/>
      <c r="B8" s="72"/>
      <c r="C8" s="72"/>
      <c r="D8" s="73"/>
      <c r="E8" s="73"/>
      <c r="F8" s="73"/>
      <c r="G8" s="73"/>
      <c r="H8" s="73"/>
      <c r="I8" s="73"/>
      <c r="J8" s="73"/>
      <c r="K8" s="73"/>
      <c r="L8" s="87"/>
      <c r="M8" s="73"/>
      <c r="N8" s="73"/>
    </row>
    <row r="9" ht="21" customHeight="1" spans="1:14">
      <c r="A9" s="71"/>
      <c r="B9" s="72"/>
      <c r="C9" s="72"/>
      <c r="D9" s="73"/>
      <c r="E9" s="73"/>
      <c r="F9" s="73"/>
      <c r="G9" s="73"/>
      <c r="H9" s="73"/>
      <c r="I9" s="73"/>
      <c r="J9" s="73"/>
      <c r="K9" s="73"/>
      <c r="L9" s="87"/>
      <c r="M9" s="73"/>
      <c r="N9" s="73"/>
    </row>
    <row r="10" ht="21" customHeight="1" spans="1:14">
      <c r="A10" s="74" t="s">
        <v>131</v>
      </c>
      <c r="B10" s="75"/>
      <c r="C10" s="76"/>
      <c r="D10" s="73"/>
      <c r="E10" s="73"/>
      <c r="F10" s="73"/>
      <c r="G10" s="73"/>
      <c r="H10" s="73"/>
      <c r="I10" s="73"/>
      <c r="J10" s="73"/>
      <c r="K10" s="73"/>
      <c r="L10" s="87"/>
      <c r="M10" s="73"/>
      <c r="N10" s="73"/>
    </row>
    <row r="12" customHeight="1" spans="1:1">
      <c r="A12" t="s">
        <v>537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
  <sheetViews>
    <sheetView showZeros="0" workbookViewId="0">
      <selection activeCell="A10" sqref="A10"/>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2"/>
      <c r="W1" s="51" t="s">
        <v>538</v>
      </c>
    </row>
    <row r="2" ht="27.75" customHeight="1" spans="1:23">
      <c r="A2" s="53" t="s">
        <v>539</v>
      </c>
      <c r="B2" s="26"/>
      <c r="C2" s="26"/>
      <c r="D2" s="26"/>
      <c r="E2" s="26"/>
      <c r="F2" s="26"/>
      <c r="G2" s="26"/>
      <c r="H2" s="26"/>
      <c r="I2" s="26"/>
      <c r="J2" s="26"/>
      <c r="K2" s="26"/>
      <c r="L2" s="26"/>
      <c r="M2" s="26"/>
      <c r="N2" s="26"/>
      <c r="O2" s="26"/>
      <c r="P2" s="26"/>
      <c r="Q2" s="26"/>
      <c r="R2" s="26"/>
      <c r="S2" s="26"/>
      <c r="T2" s="26"/>
      <c r="U2" s="26"/>
      <c r="V2" s="26"/>
      <c r="W2" s="26"/>
    </row>
    <row r="3" ht="18" customHeight="1" spans="1:23">
      <c r="A3" s="54" t="str">
        <f>"单位名称："&amp;"云南省肿瘤医院（昆明医科大学第三附属医院）"</f>
        <v>单位名称：云南省肿瘤医院（昆明医科大学第三附属医院）</v>
      </c>
      <c r="B3" s="55"/>
      <c r="C3" s="55"/>
      <c r="D3" s="56"/>
      <c r="E3" s="57"/>
      <c r="F3" s="57"/>
      <c r="G3" s="57"/>
      <c r="H3" s="57"/>
      <c r="I3" s="57"/>
      <c r="W3" s="60" t="s">
        <v>156</v>
      </c>
    </row>
    <row r="4" ht="19.5" customHeight="1" spans="1:23">
      <c r="A4" s="15" t="s">
        <v>540</v>
      </c>
      <c r="B4" s="10" t="s">
        <v>173</v>
      </c>
      <c r="C4" s="11"/>
      <c r="D4" s="11"/>
      <c r="E4" s="10" t="s">
        <v>541</v>
      </c>
      <c r="F4" s="11"/>
      <c r="G4" s="11"/>
      <c r="H4" s="11"/>
      <c r="I4" s="11"/>
      <c r="J4" s="11"/>
      <c r="K4" s="11"/>
      <c r="L4" s="11"/>
      <c r="M4" s="11"/>
      <c r="N4" s="11"/>
      <c r="O4" s="11"/>
      <c r="P4" s="11"/>
      <c r="Q4" s="11"/>
      <c r="R4" s="11"/>
      <c r="S4" s="11"/>
      <c r="T4" s="11"/>
      <c r="U4" s="11"/>
      <c r="V4" s="11"/>
      <c r="W4" s="11"/>
    </row>
    <row r="5" ht="40.5" customHeight="1" spans="1:23">
      <c r="A5" s="18"/>
      <c r="B5" s="27" t="s">
        <v>31</v>
      </c>
      <c r="C5" s="9" t="s">
        <v>34</v>
      </c>
      <c r="D5" s="58" t="s">
        <v>542</v>
      </c>
      <c r="E5" s="59" t="s">
        <v>543</v>
      </c>
      <c r="F5" s="59" t="s">
        <v>544</v>
      </c>
      <c r="G5" s="59" t="s">
        <v>545</v>
      </c>
      <c r="H5" s="59" t="s">
        <v>546</v>
      </c>
      <c r="I5" s="59" t="s">
        <v>547</v>
      </c>
      <c r="J5" s="59" t="s">
        <v>548</v>
      </c>
      <c r="K5" s="59" t="s">
        <v>549</v>
      </c>
      <c r="L5" s="59" t="s">
        <v>550</v>
      </c>
      <c r="M5" s="59" t="s">
        <v>551</v>
      </c>
      <c r="N5" s="59" t="s">
        <v>552</v>
      </c>
      <c r="O5" s="59" t="s">
        <v>553</v>
      </c>
      <c r="P5" s="59" t="s">
        <v>554</v>
      </c>
      <c r="Q5" s="59" t="s">
        <v>555</v>
      </c>
      <c r="R5" s="59" t="s">
        <v>556</v>
      </c>
      <c r="S5" s="59" t="s">
        <v>557</v>
      </c>
      <c r="T5" s="59" t="s">
        <v>558</v>
      </c>
      <c r="U5" s="59" t="s">
        <v>559</v>
      </c>
      <c r="V5" s="59" t="s">
        <v>560</v>
      </c>
      <c r="W5" s="59" t="s">
        <v>561</v>
      </c>
    </row>
    <row r="6" ht="19.5" customHeight="1" spans="1:23">
      <c r="A6" s="59">
        <v>1</v>
      </c>
      <c r="B6" s="59">
        <v>2</v>
      </c>
      <c r="C6" s="59">
        <v>3</v>
      </c>
      <c r="D6" s="10">
        <v>4</v>
      </c>
      <c r="E6" s="59">
        <v>5</v>
      </c>
      <c r="F6" s="59">
        <v>6</v>
      </c>
      <c r="G6" s="59">
        <v>7</v>
      </c>
      <c r="H6" s="10">
        <v>8</v>
      </c>
      <c r="I6" s="59">
        <v>9</v>
      </c>
      <c r="J6" s="59">
        <v>10</v>
      </c>
      <c r="K6" s="59">
        <v>11</v>
      </c>
      <c r="L6" s="10">
        <v>12</v>
      </c>
      <c r="M6" s="59">
        <v>13</v>
      </c>
      <c r="N6" s="59">
        <v>14</v>
      </c>
      <c r="O6" s="59">
        <v>15</v>
      </c>
      <c r="P6" s="10">
        <v>16</v>
      </c>
      <c r="Q6" s="59">
        <v>17</v>
      </c>
      <c r="R6" s="59">
        <v>18</v>
      </c>
      <c r="S6" s="59">
        <v>19</v>
      </c>
      <c r="T6" s="10">
        <v>20</v>
      </c>
      <c r="U6" s="10">
        <v>21</v>
      </c>
      <c r="V6" s="10">
        <v>22</v>
      </c>
      <c r="W6" s="59">
        <v>23</v>
      </c>
    </row>
    <row r="7" ht="28.4" customHeight="1" spans="1:23">
      <c r="A7" s="28"/>
      <c r="B7" s="22"/>
      <c r="C7" s="22"/>
      <c r="D7" s="22"/>
      <c r="E7" s="22"/>
      <c r="F7" s="22"/>
      <c r="G7" s="22"/>
      <c r="H7" s="22"/>
      <c r="I7" s="22"/>
      <c r="J7" s="22"/>
      <c r="K7" s="22"/>
      <c r="L7" s="22"/>
      <c r="M7" s="22"/>
      <c r="N7" s="22"/>
      <c r="O7" s="22"/>
      <c r="P7" s="22"/>
      <c r="Q7" s="22"/>
      <c r="R7" s="22"/>
      <c r="S7" s="22"/>
      <c r="T7" s="22"/>
      <c r="U7" s="22"/>
      <c r="V7" s="22"/>
      <c r="W7" s="22"/>
    </row>
    <row r="8" ht="29.9" customHeight="1" spans="1:23">
      <c r="A8" s="28"/>
      <c r="B8" s="22"/>
      <c r="C8" s="22"/>
      <c r="D8" s="22"/>
      <c r="E8" s="22"/>
      <c r="F8" s="22"/>
      <c r="G8" s="22"/>
      <c r="H8" s="22"/>
      <c r="I8" s="22"/>
      <c r="J8" s="22"/>
      <c r="K8" s="22"/>
      <c r="L8" s="22"/>
      <c r="M8" s="22"/>
      <c r="N8" s="22"/>
      <c r="O8" s="22"/>
      <c r="P8" s="22"/>
      <c r="Q8" s="22"/>
      <c r="R8" s="22"/>
      <c r="S8" s="22"/>
      <c r="T8" s="22"/>
      <c r="U8" s="22"/>
      <c r="V8" s="22"/>
      <c r="W8" s="22"/>
    </row>
    <row r="10" customHeight="1" spans="1:1">
      <c r="A10" t="s">
        <v>562</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selection activeCell="A10" sqref="A10"/>
    </sheetView>
  </sheetViews>
  <sheetFormatPr defaultColWidth="9.14166666666667" defaultRowHeight="12" customHeight="1"/>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1" t="s">
        <v>563</v>
      </c>
    </row>
    <row r="2" ht="28.5" customHeight="1" spans="1:10">
      <c r="A2" s="42" t="s">
        <v>564</v>
      </c>
      <c r="B2" s="26"/>
      <c r="C2" s="26"/>
      <c r="D2" s="26"/>
      <c r="E2" s="26"/>
      <c r="F2" s="43"/>
      <c r="G2" s="26"/>
      <c r="H2" s="43"/>
      <c r="I2" s="43"/>
      <c r="J2" s="26"/>
    </row>
    <row r="3" ht="17.25" customHeight="1" spans="1:1">
      <c r="A3" s="4" t="str">
        <f>"单位名称："&amp;"云南省肿瘤医院（昆明医科大学第三附属医院）"</f>
        <v>单位名称：云南省肿瘤医院（昆明医科大学第三附属医院）</v>
      </c>
    </row>
    <row r="4" ht="44.25" customHeight="1" spans="1:10">
      <c r="A4" s="44" t="s">
        <v>350</v>
      </c>
      <c r="B4" s="44" t="s">
        <v>351</v>
      </c>
      <c r="C4" s="44" t="s">
        <v>352</v>
      </c>
      <c r="D4" s="44" t="s">
        <v>353</v>
      </c>
      <c r="E4" s="44" t="s">
        <v>354</v>
      </c>
      <c r="F4" s="45" t="s">
        <v>355</v>
      </c>
      <c r="G4" s="44" t="s">
        <v>356</v>
      </c>
      <c r="H4" s="45" t="s">
        <v>357</v>
      </c>
      <c r="I4" s="45" t="s">
        <v>358</v>
      </c>
      <c r="J4" s="44" t="s">
        <v>359</v>
      </c>
    </row>
    <row r="5" ht="14.25" customHeight="1" spans="1:10">
      <c r="A5" s="44">
        <v>1</v>
      </c>
      <c r="B5" s="44">
        <v>2</v>
      </c>
      <c r="C5" s="44">
        <v>3</v>
      </c>
      <c r="D5" s="44">
        <v>4</v>
      </c>
      <c r="E5" s="44">
        <v>5</v>
      </c>
      <c r="F5" s="45">
        <v>6</v>
      </c>
      <c r="G5" s="44">
        <v>7</v>
      </c>
      <c r="H5" s="45">
        <v>8</v>
      </c>
      <c r="I5" s="45">
        <v>9</v>
      </c>
      <c r="J5" s="44">
        <v>10</v>
      </c>
    </row>
    <row r="6" ht="42" customHeight="1" spans="1:10">
      <c r="A6" s="46"/>
      <c r="B6" s="47"/>
      <c r="C6" s="47"/>
      <c r="D6" s="47"/>
      <c r="E6" s="48"/>
      <c r="F6" s="49"/>
      <c r="G6" s="48"/>
      <c r="H6" s="49"/>
      <c r="I6" s="49"/>
      <c r="J6" s="48"/>
    </row>
    <row r="7" ht="42" customHeight="1" spans="1:10">
      <c r="A7" s="46"/>
      <c r="B7" s="50"/>
      <c r="C7" s="50"/>
      <c r="D7" s="50"/>
      <c r="E7" s="46"/>
      <c r="F7" s="50"/>
      <c r="G7" s="46"/>
      <c r="H7" s="50"/>
      <c r="I7" s="50"/>
      <c r="J7" s="46"/>
    </row>
    <row r="9" customHeight="1" spans="1:1">
      <c r="A9" t="s">
        <v>565</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36"/>
  <sheetViews>
    <sheetView showZeros="0" workbookViewId="0">
      <selection activeCell="A1" sqref="A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4"/>
      <c r="B1" s="34"/>
      <c r="C1" s="34"/>
      <c r="D1" s="34"/>
      <c r="E1" s="34"/>
      <c r="F1" s="34"/>
      <c r="G1" s="34"/>
      <c r="H1" s="35" t="s">
        <v>566</v>
      </c>
    </row>
    <row r="2" ht="30.65" customHeight="1" spans="1:8">
      <c r="A2" s="36" t="s">
        <v>567</v>
      </c>
      <c r="B2" s="36"/>
      <c r="C2" s="36"/>
      <c r="D2" s="36"/>
      <c r="E2" s="36"/>
      <c r="F2" s="36"/>
      <c r="G2" s="36"/>
      <c r="H2" s="36"/>
    </row>
    <row r="3" ht="18.75" customHeight="1" spans="1:8">
      <c r="A3" s="34" t="str">
        <f>"单位名称："&amp;"云南省肿瘤医院（昆明医科大学第三附属医院）"</f>
        <v>单位名称：云南省肿瘤医院（昆明医科大学第三附属医院）</v>
      </c>
      <c r="B3" s="34"/>
      <c r="C3" s="34"/>
      <c r="D3" s="34"/>
      <c r="E3" s="34"/>
      <c r="F3" s="34"/>
      <c r="G3" s="34"/>
      <c r="H3" s="34"/>
    </row>
    <row r="4" ht="18.75" customHeight="1" spans="1:8">
      <c r="A4" s="37" t="s">
        <v>166</v>
      </c>
      <c r="B4" s="37" t="s">
        <v>568</v>
      </c>
      <c r="C4" s="37" t="s">
        <v>569</v>
      </c>
      <c r="D4" s="37" t="s">
        <v>570</v>
      </c>
      <c r="E4" s="37" t="s">
        <v>571</v>
      </c>
      <c r="F4" s="37" t="s">
        <v>572</v>
      </c>
      <c r="G4" s="37"/>
      <c r="H4" s="37"/>
    </row>
    <row r="5" ht="18.75" customHeight="1" spans="1:8">
      <c r="A5" s="37"/>
      <c r="B5" s="37"/>
      <c r="C5" s="37"/>
      <c r="D5" s="37"/>
      <c r="E5" s="37"/>
      <c r="F5" s="37" t="s">
        <v>448</v>
      </c>
      <c r="G5" s="37" t="s">
        <v>573</v>
      </c>
      <c r="H5" s="37" t="s">
        <v>574</v>
      </c>
    </row>
    <row r="6" ht="18.75" customHeight="1" spans="1:8">
      <c r="A6" s="38" t="s">
        <v>148</v>
      </c>
      <c r="B6" s="38" t="s">
        <v>149</v>
      </c>
      <c r="C6" s="38" t="s">
        <v>150</v>
      </c>
      <c r="D6" s="38" t="s">
        <v>151</v>
      </c>
      <c r="E6" s="38" t="s">
        <v>152</v>
      </c>
      <c r="F6" s="38" t="s">
        <v>153</v>
      </c>
      <c r="G6" s="38" t="s">
        <v>575</v>
      </c>
      <c r="H6" s="38" t="s">
        <v>576</v>
      </c>
    </row>
    <row r="7" ht="29.9" customHeight="1" spans="1:8">
      <c r="A7" s="39" t="s">
        <v>46</v>
      </c>
      <c r="B7" s="39" t="s">
        <v>577</v>
      </c>
      <c r="C7" s="39" t="s">
        <v>578</v>
      </c>
      <c r="D7" s="39" t="s">
        <v>579</v>
      </c>
      <c r="E7" s="37" t="s">
        <v>580</v>
      </c>
      <c r="F7" s="40">
        <v>2</v>
      </c>
      <c r="G7" s="41">
        <v>40000</v>
      </c>
      <c r="H7" s="41">
        <v>80000</v>
      </c>
    </row>
    <row r="8" ht="29.9" customHeight="1" spans="1:8">
      <c r="A8" s="39" t="s">
        <v>46</v>
      </c>
      <c r="B8" s="39" t="s">
        <v>577</v>
      </c>
      <c r="C8" s="39" t="s">
        <v>581</v>
      </c>
      <c r="D8" s="39" t="s">
        <v>582</v>
      </c>
      <c r="E8" s="37" t="s">
        <v>580</v>
      </c>
      <c r="F8" s="40">
        <v>5</v>
      </c>
      <c r="G8" s="41">
        <v>3000</v>
      </c>
      <c r="H8" s="41">
        <v>15000</v>
      </c>
    </row>
    <row r="9" ht="29.9" customHeight="1" spans="1:8">
      <c r="A9" s="39" t="s">
        <v>46</v>
      </c>
      <c r="B9" s="39" t="s">
        <v>577</v>
      </c>
      <c r="C9" s="39" t="s">
        <v>583</v>
      </c>
      <c r="D9" s="39" t="s">
        <v>584</v>
      </c>
      <c r="E9" s="37" t="s">
        <v>580</v>
      </c>
      <c r="F9" s="40">
        <v>5</v>
      </c>
      <c r="G9" s="41">
        <v>4000</v>
      </c>
      <c r="H9" s="41">
        <v>20000</v>
      </c>
    </row>
    <row r="10" ht="29.9" customHeight="1" spans="1:8">
      <c r="A10" s="39" t="s">
        <v>46</v>
      </c>
      <c r="B10" s="39" t="s">
        <v>577</v>
      </c>
      <c r="C10" s="39" t="s">
        <v>585</v>
      </c>
      <c r="D10" s="39" t="s">
        <v>586</v>
      </c>
      <c r="E10" s="37" t="s">
        <v>456</v>
      </c>
      <c r="F10" s="40">
        <v>1</v>
      </c>
      <c r="G10" s="41">
        <v>5983500</v>
      </c>
      <c r="H10" s="41">
        <v>5983500</v>
      </c>
    </row>
    <row r="11" ht="29.9" customHeight="1" spans="1:8">
      <c r="A11" s="39" t="s">
        <v>46</v>
      </c>
      <c r="B11" s="39" t="s">
        <v>577</v>
      </c>
      <c r="C11" s="39" t="s">
        <v>587</v>
      </c>
      <c r="D11" s="39" t="s">
        <v>588</v>
      </c>
      <c r="E11" s="37" t="s">
        <v>456</v>
      </c>
      <c r="F11" s="40">
        <v>1</v>
      </c>
      <c r="G11" s="41">
        <v>5925000</v>
      </c>
      <c r="H11" s="41">
        <v>5925000</v>
      </c>
    </row>
    <row r="12" ht="29.9" customHeight="1" spans="1:8">
      <c r="A12" s="39" t="s">
        <v>46</v>
      </c>
      <c r="B12" s="39" t="s">
        <v>577</v>
      </c>
      <c r="C12" s="39" t="s">
        <v>589</v>
      </c>
      <c r="D12" s="39" t="s">
        <v>590</v>
      </c>
      <c r="E12" s="37" t="s">
        <v>456</v>
      </c>
      <c r="F12" s="40">
        <v>1</v>
      </c>
      <c r="G12" s="41">
        <v>4150000</v>
      </c>
      <c r="H12" s="41">
        <v>4150000</v>
      </c>
    </row>
    <row r="13" ht="29.9" customHeight="1" spans="1:8">
      <c r="A13" s="39" t="s">
        <v>46</v>
      </c>
      <c r="B13" s="39" t="s">
        <v>577</v>
      </c>
      <c r="C13" s="39" t="s">
        <v>591</v>
      </c>
      <c r="D13" s="39" t="s">
        <v>592</v>
      </c>
      <c r="E13" s="37" t="s">
        <v>593</v>
      </c>
      <c r="F13" s="40">
        <v>1</v>
      </c>
      <c r="G13" s="41">
        <v>400000</v>
      </c>
      <c r="H13" s="41">
        <v>400000</v>
      </c>
    </row>
    <row r="14" ht="29.9" customHeight="1" spans="1:8">
      <c r="A14" s="39" t="s">
        <v>46</v>
      </c>
      <c r="B14" s="39" t="s">
        <v>577</v>
      </c>
      <c r="C14" s="39" t="s">
        <v>594</v>
      </c>
      <c r="D14" s="39" t="s">
        <v>595</v>
      </c>
      <c r="E14" s="37" t="s">
        <v>456</v>
      </c>
      <c r="F14" s="40">
        <v>1</v>
      </c>
      <c r="G14" s="41">
        <v>7710000</v>
      </c>
      <c r="H14" s="41">
        <v>7710000</v>
      </c>
    </row>
    <row r="15" ht="29.9" customHeight="1" spans="1:8">
      <c r="A15" s="39" t="s">
        <v>46</v>
      </c>
      <c r="B15" s="39" t="s">
        <v>577</v>
      </c>
      <c r="C15" s="39" t="s">
        <v>596</v>
      </c>
      <c r="D15" s="39" t="s">
        <v>597</v>
      </c>
      <c r="E15" s="37" t="s">
        <v>456</v>
      </c>
      <c r="F15" s="40">
        <v>1</v>
      </c>
      <c r="G15" s="41">
        <v>518000</v>
      </c>
      <c r="H15" s="41">
        <v>518000</v>
      </c>
    </row>
    <row r="16" ht="29.9" customHeight="1" spans="1:8">
      <c r="A16" s="39" t="s">
        <v>46</v>
      </c>
      <c r="B16" s="39" t="s">
        <v>577</v>
      </c>
      <c r="C16" s="39" t="s">
        <v>598</v>
      </c>
      <c r="D16" s="39" t="s">
        <v>599</v>
      </c>
      <c r="E16" s="37" t="s">
        <v>456</v>
      </c>
      <c r="F16" s="40">
        <v>1</v>
      </c>
      <c r="G16" s="41">
        <v>300000</v>
      </c>
      <c r="H16" s="41">
        <v>300000</v>
      </c>
    </row>
    <row r="17" ht="29.9" customHeight="1" spans="1:8">
      <c r="A17" s="39" t="s">
        <v>46</v>
      </c>
      <c r="B17" s="39" t="s">
        <v>577</v>
      </c>
      <c r="C17" s="39" t="s">
        <v>600</v>
      </c>
      <c r="D17" s="39" t="s">
        <v>601</v>
      </c>
      <c r="E17" s="37" t="s">
        <v>593</v>
      </c>
      <c r="F17" s="40">
        <v>1</v>
      </c>
      <c r="G17" s="41">
        <v>10000000</v>
      </c>
      <c r="H17" s="41">
        <v>10000000</v>
      </c>
    </row>
    <row r="18" ht="29.9" customHeight="1" spans="1:8">
      <c r="A18" s="39" t="s">
        <v>46</v>
      </c>
      <c r="B18" s="39" t="s">
        <v>577</v>
      </c>
      <c r="C18" s="39" t="s">
        <v>602</v>
      </c>
      <c r="D18" s="39" t="s">
        <v>603</v>
      </c>
      <c r="E18" s="37" t="s">
        <v>456</v>
      </c>
      <c r="F18" s="40">
        <v>1</v>
      </c>
      <c r="G18" s="41">
        <v>950000</v>
      </c>
      <c r="H18" s="41">
        <v>950000</v>
      </c>
    </row>
    <row r="19" ht="29.9" customHeight="1" spans="1:8">
      <c r="A19" s="39" t="s">
        <v>46</v>
      </c>
      <c r="B19" s="39" t="s">
        <v>577</v>
      </c>
      <c r="C19" s="39" t="s">
        <v>604</v>
      </c>
      <c r="D19" s="39" t="s">
        <v>605</v>
      </c>
      <c r="E19" s="37" t="s">
        <v>580</v>
      </c>
      <c r="F19" s="40">
        <v>2</v>
      </c>
      <c r="G19" s="41">
        <v>60000</v>
      </c>
      <c r="H19" s="41">
        <v>120000</v>
      </c>
    </row>
    <row r="20" ht="29.9" customHeight="1" spans="1:8">
      <c r="A20" s="39" t="s">
        <v>46</v>
      </c>
      <c r="B20" s="39" t="s">
        <v>577</v>
      </c>
      <c r="C20" s="39" t="s">
        <v>606</v>
      </c>
      <c r="D20" s="39" t="s">
        <v>607</v>
      </c>
      <c r="E20" s="37" t="s">
        <v>456</v>
      </c>
      <c r="F20" s="40">
        <v>1</v>
      </c>
      <c r="G20" s="41">
        <v>16639000</v>
      </c>
      <c r="H20" s="41">
        <v>16639000</v>
      </c>
    </row>
    <row r="21" ht="29.9" customHeight="1" spans="1:8">
      <c r="A21" s="39" t="s">
        <v>46</v>
      </c>
      <c r="B21" s="39" t="s">
        <v>577</v>
      </c>
      <c r="C21" s="39" t="s">
        <v>608</v>
      </c>
      <c r="D21" s="39" t="s">
        <v>609</v>
      </c>
      <c r="E21" s="37" t="s">
        <v>456</v>
      </c>
      <c r="F21" s="40">
        <v>1</v>
      </c>
      <c r="G21" s="41">
        <v>379000</v>
      </c>
      <c r="H21" s="41">
        <v>379000</v>
      </c>
    </row>
    <row r="22" ht="29.9" customHeight="1" spans="1:8">
      <c r="A22" s="39" t="s">
        <v>46</v>
      </c>
      <c r="B22" s="39" t="s">
        <v>577</v>
      </c>
      <c r="C22" s="39" t="s">
        <v>610</v>
      </c>
      <c r="D22" s="39" t="s">
        <v>611</v>
      </c>
      <c r="E22" s="37" t="s">
        <v>593</v>
      </c>
      <c r="F22" s="40">
        <v>1</v>
      </c>
      <c r="G22" s="41">
        <v>350000</v>
      </c>
      <c r="H22" s="41">
        <v>350000</v>
      </c>
    </row>
    <row r="23" ht="29.9" customHeight="1" spans="1:8">
      <c r="A23" s="39" t="s">
        <v>46</v>
      </c>
      <c r="B23" s="39" t="s">
        <v>577</v>
      </c>
      <c r="C23" s="39" t="s">
        <v>612</v>
      </c>
      <c r="D23" s="39" t="s">
        <v>613</v>
      </c>
      <c r="E23" s="37" t="s">
        <v>456</v>
      </c>
      <c r="F23" s="40">
        <v>1</v>
      </c>
      <c r="G23" s="41">
        <v>6040000</v>
      </c>
      <c r="H23" s="41">
        <v>6040000</v>
      </c>
    </row>
    <row r="24" ht="29.9" customHeight="1" spans="1:8">
      <c r="A24" s="39" t="s">
        <v>46</v>
      </c>
      <c r="B24" s="39" t="s">
        <v>577</v>
      </c>
      <c r="C24" s="39" t="s">
        <v>614</v>
      </c>
      <c r="D24" s="39" t="s">
        <v>615</v>
      </c>
      <c r="E24" s="37" t="s">
        <v>456</v>
      </c>
      <c r="F24" s="40">
        <v>1</v>
      </c>
      <c r="G24" s="41">
        <v>1377800</v>
      </c>
      <c r="H24" s="41">
        <v>1377800</v>
      </c>
    </row>
    <row r="25" ht="29.9" customHeight="1" spans="1:8">
      <c r="A25" s="39" t="s">
        <v>46</v>
      </c>
      <c r="B25" s="39" t="s">
        <v>577</v>
      </c>
      <c r="C25" s="39" t="s">
        <v>616</v>
      </c>
      <c r="D25" s="39" t="s">
        <v>617</v>
      </c>
      <c r="E25" s="37" t="s">
        <v>456</v>
      </c>
      <c r="F25" s="40">
        <v>1</v>
      </c>
      <c r="G25" s="41">
        <v>3073000</v>
      </c>
      <c r="H25" s="41">
        <v>3073000</v>
      </c>
    </row>
    <row r="26" ht="29.9" customHeight="1" spans="1:8">
      <c r="A26" s="39" t="s">
        <v>46</v>
      </c>
      <c r="B26" s="39" t="s">
        <v>577</v>
      </c>
      <c r="C26" s="39" t="s">
        <v>618</v>
      </c>
      <c r="D26" s="39" t="s">
        <v>619</v>
      </c>
      <c r="E26" s="37" t="s">
        <v>456</v>
      </c>
      <c r="F26" s="40">
        <v>1</v>
      </c>
      <c r="G26" s="41">
        <v>915000</v>
      </c>
      <c r="H26" s="41">
        <v>915000</v>
      </c>
    </row>
    <row r="27" ht="29.9" customHeight="1" spans="1:8">
      <c r="A27" s="39" t="s">
        <v>46</v>
      </c>
      <c r="B27" s="39" t="s">
        <v>577</v>
      </c>
      <c r="C27" s="39" t="s">
        <v>620</v>
      </c>
      <c r="D27" s="39" t="s">
        <v>621</v>
      </c>
      <c r="E27" s="37" t="s">
        <v>593</v>
      </c>
      <c r="F27" s="40">
        <v>1</v>
      </c>
      <c r="G27" s="41">
        <v>3500000</v>
      </c>
      <c r="H27" s="41">
        <v>3500000</v>
      </c>
    </row>
    <row r="28" ht="29.9" customHeight="1" spans="1:8">
      <c r="A28" s="39" t="s">
        <v>46</v>
      </c>
      <c r="B28" s="39" t="s">
        <v>577</v>
      </c>
      <c r="C28" s="39" t="s">
        <v>622</v>
      </c>
      <c r="D28" s="39" t="s">
        <v>623</v>
      </c>
      <c r="E28" s="37" t="s">
        <v>456</v>
      </c>
      <c r="F28" s="40">
        <v>1</v>
      </c>
      <c r="G28" s="41">
        <v>20436580</v>
      </c>
      <c r="H28" s="41">
        <v>20436580</v>
      </c>
    </row>
    <row r="29" ht="29.9" customHeight="1" spans="1:8">
      <c r="A29" s="39" t="s">
        <v>46</v>
      </c>
      <c r="B29" s="39" t="s">
        <v>624</v>
      </c>
      <c r="C29" s="39" t="s">
        <v>625</v>
      </c>
      <c r="D29" s="39" t="s">
        <v>626</v>
      </c>
      <c r="E29" s="37" t="s">
        <v>627</v>
      </c>
      <c r="F29" s="40">
        <v>5</v>
      </c>
      <c r="G29" s="41">
        <v>2500</v>
      </c>
      <c r="H29" s="41">
        <v>12500</v>
      </c>
    </row>
    <row r="30" ht="29.9" customHeight="1" spans="1:8">
      <c r="A30" s="39" t="s">
        <v>46</v>
      </c>
      <c r="B30" s="39" t="s">
        <v>624</v>
      </c>
      <c r="C30" s="39" t="s">
        <v>628</v>
      </c>
      <c r="D30" s="39" t="s">
        <v>629</v>
      </c>
      <c r="E30" s="37" t="s">
        <v>593</v>
      </c>
      <c r="F30" s="40">
        <v>60</v>
      </c>
      <c r="G30" s="41">
        <v>1200</v>
      </c>
      <c r="H30" s="41">
        <v>72000</v>
      </c>
    </row>
    <row r="31" ht="29.9" customHeight="1" spans="1:8">
      <c r="A31" s="39" t="s">
        <v>46</v>
      </c>
      <c r="B31" s="39" t="s">
        <v>624</v>
      </c>
      <c r="C31" s="39" t="s">
        <v>630</v>
      </c>
      <c r="D31" s="39" t="s">
        <v>631</v>
      </c>
      <c r="E31" s="37" t="s">
        <v>632</v>
      </c>
      <c r="F31" s="40">
        <v>60</v>
      </c>
      <c r="G31" s="41">
        <v>800</v>
      </c>
      <c r="H31" s="41">
        <v>48000</v>
      </c>
    </row>
    <row r="32" ht="29.9" customHeight="1" spans="1:8">
      <c r="A32" s="39" t="s">
        <v>46</v>
      </c>
      <c r="B32" s="39" t="s">
        <v>624</v>
      </c>
      <c r="C32" s="39" t="s">
        <v>633</v>
      </c>
      <c r="D32" s="39" t="s">
        <v>634</v>
      </c>
      <c r="E32" s="37" t="s">
        <v>632</v>
      </c>
      <c r="F32" s="40">
        <v>10</v>
      </c>
      <c r="G32" s="41">
        <v>800</v>
      </c>
      <c r="H32" s="41">
        <v>8000</v>
      </c>
    </row>
    <row r="33" ht="29.9" customHeight="1" spans="1:8">
      <c r="A33" s="39" t="s">
        <v>46</v>
      </c>
      <c r="B33" s="39" t="s">
        <v>624</v>
      </c>
      <c r="C33" s="39" t="s">
        <v>635</v>
      </c>
      <c r="D33" s="39" t="s">
        <v>636</v>
      </c>
      <c r="E33" s="37" t="s">
        <v>632</v>
      </c>
      <c r="F33" s="40">
        <v>60</v>
      </c>
      <c r="G33" s="41">
        <v>800</v>
      </c>
      <c r="H33" s="41">
        <v>48000</v>
      </c>
    </row>
    <row r="34" ht="29.9" customHeight="1" spans="1:8">
      <c r="A34" s="39" t="s">
        <v>46</v>
      </c>
      <c r="B34" s="39" t="s">
        <v>624</v>
      </c>
      <c r="C34" s="39" t="s">
        <v>637</v>
      </c>
      <c r="D34" s="39" t="s">
        <v>638</v>
      </c>
      <c r="E34" s="37" t="s">
        <v>639</v>
      </c>
      <c r="F34" s="40">
        <v>10</v>
      </c>
      <c r="G34" s="41">
        <v>1000</v>
      </c>
      <c r="H34" s="41">
        <v>10000</v>
      </c>
    </row>
    <row r="35" ht="29.9" customHeight="1" spans="1:8">
      <c r="A35" s="39" t="s">
        <v>46</v>
      </c>
      <c r="B35" s="39" t="s">
        <v>624</v>
      </c>
      <c r="C35" s="39" t="s">
        <v>640</v>
      </c>
      <c r="D35" s="39" t="s">
        <v>641</v>
      </c>
      <c r="E35" s="37" t="s">
        <v>406</v>
      </c>
      <c r="F35" s="40">
        <v>3</v>
      </c>
      <c r="G35" s="41">
        <v>3500</v>
      </c>
      <c r="H35" s="41">
        <v>10500</v>
      </c>
    </row>
    <row r="36" ht="20.15" customHeight="1" spans="1:8">
      <c r="A36" s="37" t="s">
        <v>31</v>
      </c>
      <c r="B36" s="37"/>
      <c r="C36" s="37"/>
      <c r="D36" s="37"/>
      <c r="E36" s="37"/>
      <c r="F36" s="40">
        <v>240</v>
      </c>
      <c r="G36" s="41"/>
      <c r="H36" s="41">
        <v>89090880</v>
      </c>
    </row>
  </sheetData>
  <mergeCells count="8">
    <mergeCell ref="A2:H2"/>
    <mergeCell ref="F4:H4"/>
    <mergeCell ref="A36:E36"/>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41"/>
  <sheetViews>
    <sheetView showZeros="0" workbookViewId="0">
      <selection activeCell="A1" sqref="A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2" t="s">
        <v>642</v>
      </c>
    </row>
    <row r="2" ht="27.75" customHeight="1" spans="1:11">
      <c r="A2" s="26" t="s">
        <v>643</v>
      </c>
      <c r="B2" s="26"/>
      <c r="C2" s="26"/>
      <c r="D2" s="26"/>
      <c r="E2" s="26"/>
      <c r="F2" s="26"/>
      <c r="G2" s="26"/>
      <c r="H2" s="26"/>
      <c r="I2" s="26"/>
      <c r="J2" s="26"/>
      <c r="K2" s="26"/>
    </row>
    <row r="3" ht="13.5" customHeight="1" spans="1:11">
      <c r="A3" s="4" t="str">
        <f>"单位名称："&amp;"云南省肿瘤医院（昆明医科大学第三附属医院）"</f>
        <v>单位名称：云南省肿瘤医院（昆明医科大学第三附属医院）</v>
      </c>
      <c r="B3" s="5"/>
      <c r="C3" s="5"/>
      <c r="D3" s="5"/>
      <c r="E3" s="5"/>
      <c r="F3" s="5"/>
      <c r="G3" s="5"/>
      <c r="H3" s="6"/>
      <c r="I3" s="6"/>
      <c r="J3" s="6"/>
      <c r="K3" s="7" t="s">
        <v>156</v>
      </c>
    </row>
    <row r="4" ht="21.75" customHeight="1" spans="1:11">
      <c r="A4" s="8" t="s">
        <v>263</v>
      </c>
      <c r="B4" s="8" t="s">
        <v>168</v>
      </c>
      <c r="C4" s="8" t="s">
        <v>264</v>
      </c>
      <c r="D4" s="9" t="s">
        <v>169</v>
      </c>
      <c r="E4" s="9" t="s">
        <v>170</v>
      </c>
      <c r="F4" s="9" t="s">
        <v>171</v>
      </c>
      <c r="G4" s="9" t="s">
        <v>172</v>
      </c>
      <c r="H4" s="15" t="s">
        <v>31</v>
      </c>
      <c r="I4" s="10" t="s">
        <v>644</v>
      </c>
      <c r="J4" s="11"/>
      <c r="K4" s="12"/>
    </row>
    <row r="5" ht="21.75" customHeight="1" spans="1:11">
      <c r="A5" s="13"/>
      <c r="B5" s="13"/>
      <c r="C5" s="13"/>
      <c r="D5" s="14"/>
      <c r="E5" s="14"/>
      <c r="F5" s="14"/>
      <c r="G5" s="14"/>
      <c r="H5" s="27"/>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8"/>
      <c r="B8" s="20" t="s">
        <v>645</v>
      </c>
      <c r="C8" s="28"/>
      <c r="D8" s="28"/>
      <c r="E8" s="28"/>
      <c r="F8" s="28"/>
      <c r="G8" s="28"/>
      <c r="H8" s="22">
        <v>7000000</v>
      </c>
      <c r="I8" s="22">
        <v>7000000</v>
      </c>
      <c r="J8" s="22"/>
      <c r="K8" s="22"/>
    </row>
    <row r="9" ht="30.65" customHeight="1" spans="1:11">
      <c r="A9" s="20" t="s">
        <v>268</v>
      </c>
      <c r="B9" s="20" t="s">
        <v>645</v>
      </c>
      <c r="C9" s="20" t="s">
        <v>46</v>
      </c>
      <c r="D9" s="20" t="s">
        <v>106</v>
      </c>
      <c r="E9" s="20" t="s">
        <v>107</v>
      </c>
      <c r="F9" s="20" t="s">
        <v>231</v>
      </c>
      <c r="G9" s="20" t="s">
        <v>232</v>
      </c>
      <c r="H9" s="22">
        <v>50000</v>
      </c>
      <c r="I9" s="22">
        <v>50000</v>
      </c>
      <c r="J9" s="22"/>
      <c r="K9" s="22"/>
    </row>
    <row r="10" ht="30.65" customHeight="1" spans="1:11">
      <c r="A10" s="20" t="s">
        <v>268</v>
      </c>
      <c r="B10" s="20" t="s">
        <v>645</v>
      </c>
      <c r="C10" s="20" t="s">
        <v>46</v>
      </c>
      <c r="D10" s="20" t="s">
        <v>106</v>
      </c>
      <c r="E10" s="20" t="s">
        <v>107</v>
      </c>
      <c r="F10" s="20" t="s">
        <v>241</v>
      </c>
      <c r="G10" s="20" t="s">
        <v>242</v>
      </c>
      <c r="H10" s="22">
        <v>50000</v>
      </c>
      <c r="I10" s="22">
        <v>50000</v>
      </c>
      <c r="J10" s="22"/>
      <c r="K10" s="22"/>
    </row>
    <row r="11" ht="30.65" customHeight="1" spans="1:11">
      <c r="A11" s="20" t="s">
        <v>268</v>
      </c>
      <c r="B11" s="20" t="s">
        <v>645</v>
      </c>
      <c r="C11" s="20" t="s">
        <v>46</v>
      </c>
      <c r="D11" s="20" t="s">
        <v>106</v>
      </c>
      <c r="E11" s="20" t="s">
        <v>107</v>
      </c>
      <c r="F11" s="20" t="s">
        <v>249</v>
      </c>
      <c r="G11" s="20" t="s">
        <v>250</v>
      </c>
      <c r="H11" s="22">
        <v>100000</v>
      </c>
      <c r="I11" s="22">
        <v>100000</v>
      </c>
      <c r="J11" s="22"/>
      <c r="K11" s="22"/>
    </row>
    <row r="12" ht="30.65" customHeight="1" spans="1:11">
      <c r="A12" s="20" t="s">
        <v>268</v>
      </c>
      <c r="B12" s="20" t="s">
        <v>645</v>
      </c>
      <c r="C12" s="20" t="s">
        <v>46</v>
      </c>
      <c r="D12" s="20" t="s">
        <v>106</v>
      </c>
      <c r="E12" s="20" t="s">
        <v>107</v>
      </c>
      <c r="F12" s="20" t="s">
        <v>251</v>
      </c>
      <c r="G12" s="20" t="s">
        <v>252</v>
      </c>
      <c r="H12" s="22">
        <v>2700000</v>
      </c>
      <c r="I12" s="22">
        <v>2700000</v>
      </c>
      <c r="J12" s="22"/>
      <c r="K12" s="22"/>
    </row>
    <row r="13" ht="30.65" customHeight="1" spans="1:11">
      <c r="A13" s="20" t="s">
        <v>268</v>
      </c>
      <c r="B13" s="20" t="s">
        <v>645</v>
      </c>
      <c r="C13" s="20" t="s">
        <v>46</v>
      </c>
      <c r="D13" s="20" t="s">
        <v>106</v>
      </c>
      <c r="E13" s="20" t="s">
        <v>107</v>
      </c>
      <c r="F13" s="20" t="s">
        <v>253</v>
      </c>
      <c r="G13" s="20" t="s">
        <v>254</v>
      </c>
      <c r="H13" s="22">
        <v>100000</v>
      </c>
      <c r="I13" s="22">
        <v>100000</v>
      </c>
      <c r="J13" s="22"/>
      <c r="K13" s="22"/>
    </row>
    <row r="14" ht="30.65" customHeight="1" spans="1:11">
      <c r="A14" s="20" t="s">
        <v>268</v>
      </c>
      <c r="B14" s="20" t="s">
        <v>645</v>
      </c>
      <c r="C14" s="20" t="s">
        <v>46</v>
      </c>
      <c r="D14" s="20" t="s">
        <v>106</v>
      </c>
      <c r="E14" s="20" t="s">
        <v>107</v>
      </c>
      <c r="F14" s="20" t="s">
        <v>272</v>
      </c>
      <c r="G14" s="20" t="s">
        <v>273</v>
      </c>
      <c r="H14" s="22">
        <v>1000000</v>
      </c>
      <c r="I14" s="22">
        <v>1000000</v>
      </c>
      <c r="J14" s="22"/>
      <c r="K14" s="22"/>
    </row>
    <row r="15" ht="30.65" customHeight="1" spans="1:11">
      <c r="A15" s="20" t="s">
        <v>268</v>
      </c>
      <c r="B15" s="20" t="s">
        <v>645</v>
      </c>
      <c r="C15" s="20" t="s">
        <v>46</v>
      </c>
      <c r="D15" s="20" t="s">
        <v>106</v>
      </c>
      <c r="E15" s="20" t="s">
        <v>107</v>
      </c>
      <c r="F15" s="20" t="s">
        <v>342</v>
      </c>
      <c r="G15" s="20" t="s">
        <v>343</v>
      </c>
      <c r="H15" s="22">
        <v>3000000</v>
      </c>
      <c r="I15" s="22">
        <v>3000000</v>
      </c>
      <c r="J15" s="22"/>
      <c r="K15" s="22"/>
    </row>
    <row r="16" ht="30.65" customHeight="1" spans="1:11">
      <c r="A16" s="29"/>
      <c r="B16" s="20" t="s">
        <v>646</v>
      </c>
      <c r="C16" s="29"/>
      <c r="D16" s="29"/>
      <c r="E16" s="29"/>
      <c r="F16" s="29"/>
      <c r="G16" s="29"/>
      <c r="H16" s="22">
        <v>4580700</v>
      </c>
      <c r="I16" s="22">
        <v>4580700</v>
      </c>
      <c r="J16" s="22"/>
      <c r="K16" s="22"/>
    </row>
    <row r="17" ht="30.65" customHeight="1" spans="1:11">
      <c r="A17" s="20" t="s">
        <v>268</v>
      </c>
      <c r="B17" s="20" t="s">
        <v>646</v>
      </c>
      <c r="C17" s="20" t="s">
        <v>46</v>
      </c>
      <c r="D17" s="20" t="s">
        <v>106</v>
      </c>
      <c r="E17" s="20" t="s">
        <v>107</v>
      </c>
      <c r="F17" s="20" t="s">
        <v>231</v>
      </c>
      <c r="G17" s="20" t="s">
        <v>232</v>
      </c>
      <c r="H17" s="22">
        <v>90750</v>
      </c>
      <c r="I17" s="22">
        <v>90750</v>
      </c>
      <c r="J17" s="22"/>
      <c r="K17" s="22"/>
    </row>
    <row r="18" ht="30.65" customHeight="1" spans="1:11">
      <c r="A18" s="20" t="s">
        <v>268</v>
      </c>
      <c r="B18" s="20" t="s">
        <v>646</v>
      </c>
      <c r="C18" s="20" t="s">
        <v>46</v>
      </c>
      <c r="D18" s="20" t="s">
        <v>106</v>
      </c>
      <c r="E18" s="20" t="s">
        <v>107</v>
      </c>
      <c r="F18" s="20" t="s">
        <v>241</v>
      </c>
      <c r="G18" s="20" t="s">
        <v>242</v>
      </c>
      <c r="H18" s="22">
        <v>375000</v>
      </c>
      <c r="I18" s="22">
        <v>375000</v>
      </c>
      <c r="J18" s="22"/>
      <c r="K18" s="22"/>
    </row>
    <row r="19" ht="30.65" customHeight="1" spans="1:11">
      <c r="A19" s="20" t="s">
        <v>268</v>
      </c>
      <c r="B19" s="20" t="s">
        <v>646</v>
      </c>
      <c r="C19" s="20" t="s">
        <v>46</v>
      </c>
      <c r="D19" s="20" t="s">
        <v>106</v>
      </c>
      <c r="E19" s="20" t="s">
        <v>107</v>
      </c>
      <c r="F19" s="20" t="s">
        <v>249</v>
      </c>
      <c r="G19" s="20" t="s">
        <v>250</v>
      </c>
      <c r="H19" s="22">
        <v>1124200</v>
      </c>
      <c r="I19" s="22">
        <v>1124200</v>
      </c>
      <c r="J19" s="22"/>
      <c r="K19" s="22"/>
    </row>
    <row r="20" ht="30.65" customHeight="1" spans="1:11">
      <c r="A20" s="20" t="s">
        <v>268</v>
      </c>
      <c r="B20" s="20" t="s">
        <v>646</v>
      </c>
      <c r="C20" s="20" t="s">
        <v>46</v>
      </c>
      <c r="D20" s="20" t="s">
        <v>106</v>
      </c>
      <c r="E20" s="20" t="s">
        <v>107</v>
      </c>
      <c r="F20" s="20" t="s">
        <v>251</v>
      </c>
      <c r="G20" s="20" t="s">
        <v>252</v>
      </c>
      <c r="H20" s="22">
        <v>12000</v>
      </c>
      <c r="I20" s="22">
        <v>12000</v>
      </c>
      <c r="J20" s="22"/>
      <c r="K20" s="22"/>
    </row>
    <row r="21" ht="30.65" customHeight="1" spans="1:11">
      <c r="A21" s="20" t="s">
        <v>268</v>
      </c>
      <c r="B21" s="20" t="s">
        <v>646</v>
      </c>
      <c r="C21" s="20" t="s">
        <v>46</v>
      </c>
      <c r="D21" s="20" t="s">
        <v>106</v>
      </c>
      <c r="E21" s="20" t="s">
        <v>107</v>
      </c>
      <c r="F21" s="20" t="s">
        <v>253</v>
      </c>
      <c r="G21" s="20" t="s">
        <v>254</v>
      </c>
      <c r="H21" s="22">
        <v>601300</v>
      </c>
      <c r="I21" s="22">
        <v>601300</v>
      </c>
      <c r="J21" s="22"/>
      <c r="K21" s="22"/>
    </row>
    <row r="22" ht="30.65" customHeight="1" spans="1:11">
      <c r="A22" s="20" t="s">
        <v>268</v>
      </c>
      <c r="B22" s="20" t="s">
        <v>646</v>
      </c>
      <c r="C22" s="20" t="s">
        <v>46</v>
      </c>
      <c r="D22" s="20" t="s">
        <v>106</v>
      </c>
      <c r="E22" s="20" t="s">
        <v>107</v>
      </c>
      <c r="F22" s="20" t="s">
        <v>255</v>
      </c>
      <c r="G22" s="20" t="s">
        <v>256</v>
      </c>
      <c r="H22" s="22">
        <v>265000</v>
      </c>
      <c r="I22" s="22">
        <v>265000</v>
      </c>
      <c r="J22" s="22"/>
      <c r="K22" s="22"/>
    </row>
    <row r="23" ht="30.65" customHeight="1" spans="1:11">
      <c r="A23" s="20" t="s">
        <v>268</v>
      </c>
      <c r="B23" s="20" t="s">
        <v>646</v>
      </c>
      <c r="C23" s="20" t="s">
        <v>46</v>
      </c>
      <c r="D23" s="20" t="s">
        <v>106</v>
      </c>
      <c r="E23" s="20" t="s">
        <v>107</v>
      </c>
      <c r="F23" s="20" t="s">
        <v>227</v>
      </c>
      <c r="G23" s="20" t="s">
        <v>228</v>
      </c>
      <c r="H23" s="22">
        <v>143250</v>
      </c>
      <c r="I23" s="22">
        <v>143250</v>
      </c>
      <c r="J23" s="22"/>
      <c r="K23" s="22"/>
    </row>
    <row r="24" ht="30.65" customHeight="1" spans="1:11">
      <c r="A24" s="20" t="s">
        <v>268</v>
      </c>
      <c r="B24" s="20" t="s">
        <v>646</v>
      </c>
      <c r="C24" s="20" t="s">
        <v>46</v>
      </c>
      <c r="D24" s="20" t="s">
        <v>106</v>
      </c>
      <c r="E24" s="20" t="s">
        <v>107</v>
      </c>
      <c r="F24" s="20" t="s">
        <v>301</v>
      </c>
      <c r="G24" s="20" t="s">
        <v>302</v>
      </c>
      <c r="H24" s="22">
        <v>1969200</v>
      </c>
      <c r="I24" s="22">
        <v>1969200</v>
      </c>
      <c r="J24" s="22"/>
      <c r="K24" s="22"/>
    </row>
    <row r="25" ht="30.65" customHeight="1" spans="1:11">
      <c r="A25" s="29"/>
      <c r="B25" s="20" t="s">
        <v>647</v>
      </c>
      <c r="C25" s="29"/>
      <c r="D25" s="29"/>
      <c r="E25" s="29"/>
      <c r="F25" s="29"/>
      <c r="G25" s="29"/>
      <c r="H25" s="22">
        <v>20000</v>
      </c>
      <c r="I25" s="22">
        <v>20000</v>
      </c>
      <c r="J25" s="22"/>
      <c r="K25" s="22"/>
    </row>
    <row r="26" ht="30.65" customHeight="1" spans="1:11">
      <c r="A26" s="20" t="s">
        <v>268</v>
      </c>
      <c r="B26" s="20" t="s">
        <v>647</v>
      </c>
      <c r="C26" s="20" t="s">
        <v>46</v>
      </c>
      <c r="D26" s="20" t="s">
        <v>106</v>
      </c>
      <c r="E26" s="20" t="s">
        <v>107</v>
      </c>
      <c r="F26" s="20" t="s">
        <v>255</v>
      </c>
      <c r="G26" s="20" t="s">
        <v>256</v>
      </c>
      <c r="H26" s="22">
        <v>20000</v>
      </c>
      <c r="I26" s="22">
        <v>20000</v>
      </c>
      <c r="J26" s="22"/>
      <c r="K26" s="22"/>
    </row>
    <row r="27" ht="30.65" customHeight="1" spans="1:11">
      <c r="A27" s="29"/>
      <c r="B27" s="20" t="s">
        <v>648</v>
      </c>
      <c r="C27" s="29"/>
      <c r="D27" s="29"/>
      <c r="E27" s="29"/>
      <c r="F27" s="29"/>
      <c r="G27" s="29"/>
      <c r="H27" s="22">
        <v>2000000</v>
      </c>
      <c r="I27" s="22">
        <v>2000000</v>
      </c>
      <c r="J27" s="22"/>
      <c r="K27" s="22"/>
    </row>
    <row r="28" ht="30.65" customHeight="1" spans="1:11">
      <c r="A28" s="20" t="s">
        <v>268</v>
      </c>
      <c r="B28" s="20" t="s">
        <v>648</v>
      </c>
      <c r="C28" s="20" t="s">
        <v>46</v>
      </c>
      <c r="D28" s="20" t="s">
        <v>106</v>
      </c>
      <c r="E28" s="20" t="s">
        <v>107</v>
      </c>
      <c r="F28" s="20" t="s">
        <v>231</v>
      </c>
      <c r="G28" s="20" t="s">
        <v>232</v>
      </c>
      <c r="H28" s="22">
        <v>100000</v>
      </c>
      <c r="I28" s="22">
        <v>100000</v>
      </c>
      <c r="J28" s="22"/>
      <c r="K28" s="22"/>
    </row>
    <row r="29" ht="30.65" customHeight="1" spans="1:11">
      <c r="A29" s="20" t="s">
        <v>268</v>
      </c>
      <c r="B29" s="20" t="s">
        <v>648</v>
      </c>
      <c r="C29" s="20" t="s">
        <v>46</v>
      </c>
      <c r="D29" s="20" t="s">
        <v>106</v>
      </c>
      <c r="E29" s="20" t="s">
        <v>107</v>
      </c>
      <c r="F29" s="20" t="s">
        <v>241</v>
      </c>
      <c r="G29" s="20" t="s">
        <v>242</v>
      </c>
      <c r="H29" s="22">
        <v>150000</v>
      </c>
      <c r="I29" s="22">
        <v>150000</v>
      </c>
      <c r="J29" s="22"/>
      <c r="K29" s="22"/>
    </row>
    <row r="30" ht="30.65" customHeight="1" spans="1:11">
      <c r="A30" s="20" t="s">
        <v>268</v>
      </c>
      <c r="B30" s="20" t="s">
        <v>648</v>
      </c>
      <c r="C30" s="20" t="s">
        <v>46</v>
      </c>
      <c r="D30" s="20" t="s">
        <v>106</v>
      </c>
      <c r="E30" s="20" t="s">
        <v>107</v>
      </c>
      <c r="F30" s="20" t="s">
        <v>249</v>
      </c>
      <c r="G30" s="20" t="s">
        <v>250</v>
      </c>
      <c r="H30" s="22">
        <v>50000</v>
      </c>
      <c r="I30" s="22">
        <v>50000</v>
      </c>
      <c r="J30" s="22"/>
      <c r="K30" s="22"/>
    </row>
    <row r="31" ht="30.65" customHeight="1" spans="1:11">
      <c r="A31" s="20" t="s">
        <v>268</v>
      </c>
      <c r="B31" s="20" t="s">
        <v>648</v>
      </c>
      <c r="C31" s="20" t="s">
        <v>46</v>
      </c>
      <c r="D31" s="20" t="s">
        <v>106</v>
      </c>
      <c r="E31" s="20" t="s">
        <v>107</v>
      </c>
      <c r="F31" s="20" t="s">
        <v>251</v>
      </c>
      <c r="G31" s="20" t="s">
        <v>252</v>
      </c>
      <c r="H31" s="22">
        <v>890000</v>
      </c>
      <c r="I31" s="22">
        <v>890000</v>
      </c>
      <c r="J31" s="22"/>
      <c r="K31" s="22"/>
    </row>
    <row r="32" ht="30.65" customHeight="1" spans="1:11">
      <c r="A32" s="20" t="s">
        <v>268</v>
      </c>
      <c r="B32" s="20" t="s">
        <v>648</v>
      </c>
      <c r="C32" s="20" t="s">
        <v>46</v>
      </c>
      <c r="D32" s="20" t="s">
        <v>106</v>
      </c>
      <c r="E32" s="20" t="s">
        <v>107</v>
      </c>
      <c r="F32" s="20" t="s">
        <v>253</v>
      </c>
      <c r="G32" s="20" t="s">
        <v>254</v>
      </c>
      <c r="H32" s="22">
        <v>150000</v>
      </c>
      <c r="I32" s="22">
        <v>150000</v>
      </c>
      <c r="J32" s="22"/>
      <c r="K32" s="22"/>
    </row>
    <row r="33" ht="30.65" customHeight="1" spans="1:11">
      <c r="A33" s="20" t="s">
        <v>268</v>
      </c>
      <c r="B33" s="20" t="s">
        <v>648</v>
      </c>
      <c r="C33" s="20" t="s">
        <v>46</v>
      </c>
      <c r="D33" s="20" t="s">
        <v>106</v>
      </c>
      <c r="E33" s="20" t="s">
        <v>107</v>
      </c>
      <c r="F33" s="20" t="s">
        <v>227</v>
      </c>
      <c r="G33" s="20" t="s">
        <v>228</v>
      </c>
      <c r="H33" s="22">
        <v>160000</v>
      </c>
      <c r="I33" s="22">
        <v>160000</v>
      </c>
      <c r="J33" s="22"/>
      <c r="K33" s="22"/>
    </row>
    <row r="34" ht="30.65" customHeight="1" spans="1:11">
      <c r="A34" s="20" t="s">
        <v>268</v>
      </c>
      <c r="B34" s="20" t="s">
        <v>648</v>
      </c>
      <c r="C34" s="20" t="s">
        <v>46</v>
      </c>
      <c r="D34" s="20" t="s">
        <v>106</v>
      </c>
      <c r="E34" s="20" t="s">
        <v>107</v>
      </c>
      <c r="F34" s="20" t="s">
        <v>272</v>
      </c>
      <c r="G34" s="20" t="s">
        <v>273</v>
      </c>
      <c r="H34" s="22">
        <v>500000</v>
      </c>
      <c r="I34" s="22">
        <v>500000</v>
      </c>
      <c r="J34" s="22"/>
      <c r="K34" s="22"/>
    </row>
    <row r="35" ht="30.65" customHeight="1" spans="1:11">
      <c r="A35" s="29"/>
      <c r="B35" s="20" t="s">
        <v>649</v>
      </c>
      <c r="C35" s="29"/>
      <c r="D35" s="29"/>
      <c r="E35" s="29"/>
      <c r="F35" s="29"/>
      <c r="G35" s="29"/>
      <c r="H35" s="22">
        <v>254000</v>
      </c>
      <c r="I35" s="22">
        <v>254000</v>
      </c>
      <c r="J35" s="22"/>
      <c r="K35" s="22"/>
    </row>
    <row r="36" ht="30.65" customHeight="1" spans="1:11">
      <c r="A36" s="20" t="s">
        <v>268</v>
      </c>
      <c r="B36" s="20" t="s">
        <v>649</v>
      </c>
      <c r="C36" s="20" t="s">
        <v>46</v>
      </c>
      <c r="D36" s="20" t="s">
        <v>112</v>
      </c>
      <c r="E36" s="20" t="s">
        <v>113</v>
      </c>
      <c r="F36" s="20" t="s">
        <v>231</v>
      </c>
      <c r="G36" s="20" t="s">
        <v>232</v>
      </c>
      <c r="H36" s="22">
        <v>39300</v>
      </c>
      <c r="I36" s="22">
        <v>39300</v>
      </c>
      <c r="J36" s="22"/>
      <c r="K36" s="22"/>
    </row>
    <row r="37" ht="30.65" customHeight="1" spans="1:11">
      <c r="A37" s="20" t="s">
        <v>268</v>
      </c>
      <c r="B37" s="20" t="s">
        <v>649</v>
      </c>
      <c r="C37" s="20" t="s">
        <v>46</v>
      </c>
      <c r="D37" s="20" t="s">
        <v>112</v>
      </c>
      <c r="E37" s="20" t="s">
        <v>113</v>
      </c>
      <c r="F37" s="20" t="s">
        <v>241</v>
      </c>
      <c r="G37" s="20" t="s">
        <v>242</v>
      </c>
      <c r="H37" s="22">
        <v>14060</v>
      </c>
      <c r="I37" s="22">
        <v>14060</v>
      </c>
      <c r="J37" s="22"/>
      <c r="K37" s="22"/>
    </row>
    <row r="38" ht="30.65" customHeight="1" spans="1:11">
      <c r="A38" s="20" t="s">
        <v>268</v>
      </c>
      <c r="B38" s="20" t="s">
        <v>649</v>
      </c>
      <c r="C38" s="20" t="s">
        <v>46</v>
      </c>
      <c r="D38" s="20" t="s">
        <v>112</v>
      </c>
      <c r="E38" s="20" t="s">
        <v>113</v>
      </c>
      <c r="F38" s="20" t="s">
        <v>251</v>
      </c>
      <c r="G38" s="20" t="s">
        <v>252</v>
      </c>
      <c r="H38" s="22">
        <v>160640</v>
      </c>
      <c r="I38" s="22">
        <v>160640</v>
      </c>
      <c r="J38" s="22"/>
      <c r="K38" s="22"/>
    </row>
    <row r="39" ht="30.65" customHeight="1" spans="1:11">
      <c r="A39" s="20" t="s">
        <v>268</v>
      </c>
      <c r="B39" s="20" t="s">
        <v>649</v>
      </c>
      <c r="C39" s="20" t="s">
        <v>46</v>
      </c>
      <c r="D39" s="20" t="s">
        <v>112</v>
      </c>
      <c r="E39" s="20" t="s">
        <v>113</v>
      </c>
      <c r="F39" s="20" t="s">
        <v>253</v>
      </c>
      <c r="G39" s="20" t="s">
        <v>254</v>
      </c>
      <c r="H39" s="22">
        <v>30000</v>
      </c>
      <c r="I39" s="22">
        <v>30000</v>
      </c>
      <c r="J39" s="22"/>
      <c r="K39" s="22"/>
    </row>
    <row r="40" ht="30.65" customHeight="1" spans="1:11">
      <c r="A40" s="20" t="s">
        <v>268</v>
      </c>
      <c r="B40" s="20" t="s">
        <v>649</v>
      </c>
      <c r="C40" s="20" t="s">
        <v>46</v>
      </c>
      <c r="D40" s="20" t="s">
        <v>112</v>
      </c>
      <c r="E40" s="20" t="s">
        <v>113</v>
      </c>
      <c r="F40" s="20" t="s">
        <v>255</v>
      </c>
      <c r="G40" s="20" t="s">
        <v>256</v>
      </c>
      <c r="H40" s="22">
        <v>10000</v>
      </c>
      <c r="I40" s="22">
        <v>10000</v>
      </c>
      <c r="J40" s="22"/>
      <c r="K40" s="22"/>
    </row>
    <row r="41" ht="18.75" customHeight="1" spans="1:11">
      <c r="A41" s="30" t="s">
        <v>131</v>
      </c>
      <c r="B41" s="31"/>
      <c r="C41" s="31"/>
      <c r="D41" s="31"/>
      <c r="E41" s="31"/>
      <c r="F41" s="31"/>
      <c r="G41" s="32"/>
      <c r="H41" s="22">
        <v>13854700</v>
      </c>
      <c r="I41" s="22">
        <v>13854700</v>
      </c>
      <c r="J41" s="22"/>
      <c r="K41" s="22"/>
    </row>
  </sheetData>
  <mergeCells count="15">
    <mergeCell ref="A2:K2"/>
    <mergeCell ref="A3:G3"/>
    <mergeCell ref="I4:K4"/>
    <mergeCell ref="A41:G4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workbookViewId="0">
      <selection activeCell="A1" sqref="A1 A1 A1 A1 A1 A1 A1"/>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2" t="s">
        <v>650</v>
      </c>
    </row>
    <row r="2" ht="27.75" customHeight="1" spans="1:7">
      <c r="A2" s="3" t="s">
        <v>651</v>
      </c>
      <c r="B2" s="3"/>
      <c r="C2" s="3"/>
      <c r="D2" s="3"/>
      <c r="E2" s="3"/>
      <c r="F2" s="3"/>
      <c r="G2" s="3"/>
    </row>
    <row r="3" ht="13.5" customHeight="1" spans="1:7">
      <c r="A3" s="4" t="str">
        <f>"单位名称："&amp;"云南省肿瘤医院（昆明医科大学第三附属医院）"</f>
        <v>单位名称：云南省肿瘤医院（昆明医科大学第三附属医院）</v>
      </c>
      <c r="B3" s="5"/>
      <c r="C3" s="5"/>
      <c r="D3" s="5"/>
      <c r="E3" s="6"/>
      <c r="F3" s="6"/>
      <c r="G3" s="7" t="s">
        <v>156</v>
      </c>
    </row>
    <row r="4" ht="21.75" customHeight="1" spans="1:7">
      <c r="A4" s="8" t="s">
        <v>264</v>
      </c>
      <c r="B4" s="8" t="s">
        <v>263</v>
      </c>
      <c r="C4" s="8" t="s">
        <v>168</v>
      </c>
      <c r="D4" s="9" t="s">
        <v>652</v>
      </c>
      <c r="E4" s="10" t="s">
        <v>34</v>
      </c>
      <c r="F4" s="11"/>
      <c r="G4" s="12"/>
    </row>
    <row r="5" ht="21.75" customHeight="1" spans="1:7">
      <c r="A5" s="13"/>
      <c r="B5" s="13"/>
      <c r="C5" s="13"/>
      <c r="D5" s="14"/>
      <c r="E5" s="15" t="s">
        <v>653</v>
      </c>
      <c r="F5" s="9" t="s">
        <v>654</v>
      </c>
      <c r="G5" s="9" t="s">
        <v>655</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15000000</v>
      </c>
      <c r="F8" s="22">
        <v>15000000</v>
      </c>
      <c r="G8" s="22">
        <v>15000000</v>
      </c>
    </row>
    <row r="9" ht="29.9" customHeight="1" spans="1:7">
      <c r="A9" s="20"/>
      <c r="B9" s="20" t="s">
        <v>656</v>
      </c>
      <c r="C9" s="20" t="s">
        <v>337</v>
      </c>
      <c r="D9" s="20" t="s">
        <v>657</v>
      </c>
      <c r="E9" s="22">
        <v>15000000</v>
      </c>
      <c r="F9" s="22">
        <v>15000000</v>
      </c>
      <c r="G9" s="22">
        <v>15000000</v>
      </c>
    </row>
    <row r="10" ht="18.75" customHeight="1" spans="1:7">
      <c r="A10" s="23" t="s">
        <v>31</v>
      </c>
      <c r="B10" s="24" t="s">
        <v>658</v>
      </c>
      <c r="C10" s="24"/>
      <c r="D10" s="25"/>
      <c r="E10" s="22">
        <v>15000000</v>
      </c>
      <c r="F10" s="22">
        <v>15000000</v>
      </c>
      <c r="G10" s="22">
        <v>15000000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A1" sqref="A1"/>
    </sheetView>
  </sheetViews>
  <sheetFormatPr defaultColWidth="8" defaultRowHeight="14.25" customHeight="1"/>
  <cols>
    <col min="1" max="1" width="21.1416666666667" customWidth="1"/>
    <col min="2" max="2" width="35.2833333333333" customWidth="1"/>
    <col min="3" max="19" width="16.175" customWidth="1"/>
  </cols>
  <sheetData>
    <row r="1" ht="12" customHeight="1" spans="1:18">
      <c r="A1" s="22"/>
      <c r="J1" s="153"/>
      <c r="R1" s="2" t="s">
        <v>27</v>
      </c>
    </row>
    <row r="2" ht="36" customHeight="1" spans="1:19">
      <c r="A2" s="142" t="s">
        <v>28</v>
      </c>
      <c r="B2" s="26"/>
      <c r="C2" s="26"/>
      <c r="D2" s="26"/>
      <c r="E2" s="26"/>
      <c r="F2" s="26"/>
      <c r="G2" s="26"/>
      <c r="H2" s="26"/>
      <c r="I2" s="26"/>
      <c r="J2" s="43"/>
      <c r="K2" s="26"/>
      <c r="L2" s="26"/>
      <c r="M2" s="26"/>
      <c r="N2" s="26"/>
      <c r="O2" s="26"/>
      <c r="P2" s="26"/>
      <c r="Q2" s="26"/>
      <c r="R2" s="26"/>
      <c r="S2" s="26"/>
    </row>
    <row r="3" ht="20.25" customHeight="1" spans="1:19">
      <c r="A3" s="88" t="str">
        <f>"单位名称："&amp;"云南省肿瘤医院（昆明医科大学第三附属医院）"</f>
        <v>单位名称：云南省肿瘤医院（昆明医科大学第三附属医院）</v>
      </c>
      <c r="B3" s="6"/>
      <c r="C3" s="6"/>
      <c r="D3" s="6"/>
      <c r="E3" s="6"/>
      <c r="F3" s="6"/>
      <c r="G3" s="6"/>
      <c r="H3" s="6"/>
      <c r="I3" s="6"/>
      <c r="J3" s="154"/>
      <c r="K3" s="6"/>
      <c r="L3" s="6"/>
      <c r="M3" s="6"/>
      <c r="N3" s="7"/>
      <c r="O3" s="7"/>
      <c r="P3" s="7"/>
      <c r="Q3" s="7"/>
      <c r="R3" s="7" t="s">
        <v>2</v>
      </c>
      <c r="S3" s="7" t="s">
        <v>2</v>
      </c>
    </row>
    <row r="4" ht="18.75" customHeight="1" spans="1:19">
      <c r="A4" s="143" t="s">
        <v>29</v>
      </c>
      <c r="B4" s="144" t="s">
        <v>30</v>
      </c>
      <c r="C4" s="144" t="s">
        <v>31</v>
      </c>
      <c r="D4" s="145" t="s">
        <v>32</v>
      </c>
      <c r="E4" s="146"/>
      <c r="F4" s="146"/>
      <c r="G4" s="146"/>
      <c r="H4" s="146"/>
      <c r="I4" s="146"/>
      <c r="J4" s="155"/>
      <c r="K4" s="146"/>
      <c r="L4" s="146"/>
      <c r="M4" s="146"/>
      <c r="N4" s="156"/>
      <c r="O4" s="156" t="s">
        <v>20</v>
      </c>
      <c r="P4" s="156"/>
      <c r="Q4" s="156"/>
      <c r="R4" s="156"/>
      <c r="S4" s="156"/>
    </row>
    <row r="5" ht="18" customHeight="1" spans="1:19">
      <c r="A5" s="147"/>
      <c r="B5" s="148"/>
      <c r="C5" s="148"/>
      <c r="D5" s="148" t="s">
        <v>33</v>
      </c>
      <c r="E5" s="148" t="s">
        <v>34</v>
      </c>
      <c r="F5" s="148" t="s">
        <v>35</v>
      </c>
      <c r="G5" s="148" t="s">
        <v>36</v>
      </c>
      <c r="H5" s="148" t="s">
        <v>37</v>
      </c>
      <c r="I5" s="157" t="s">
        <v>38</v>
      </c>
      <c r="J5" s="158"/>
      <c r="K5" s="157" t="s">
        <v>39</v>
      </c>
      <c r="L5" s="157" t="s">
        <v>40</v>
      </c>
      <c r="M5" s="157" t="s">
        <v>41</v>
      </c>
      <c r="N5" s="159" t="s">
        <v>42</v>
      </c>
      <c r="O5" s="160" t="s">
        <v>33</v>
      </c>
      <c r="P5" s="160" t="s">
        <v>34</v>
      </c>
      <c r="Q5" s="160" t="s">
        <v>35</v>
      </c>
      <c r="R5" s="160" t="s">
        <v>36</v>
      </c>
      <c r="S5" s="160" t="s">
        <v>43</v>
      </c>
    </row>
    <row r="6" ht="29.25" customHeight="1" spans="1:19">
      <c r="A6" s="149"/>
      <c r="B6" s="150"/>
      <c r="C6" s="150"/>
      <c r="D6" s="150"/>
      <c r="E6" s="150"/>
      <c r="F6" s="150"/>
      <c r="G6" s="150"/>
      <c r="H6" s="150"/>
      <c r="I6" s="161" t="s">
        <v>33</v>
      </c>
      <c r="J6" s="161" t="s">
        <v>44</v>
      </c>
      <c r="K6" s="161" t="s">
        <v>39</v>
      </c>
      <c r="L6" s="161" t="s">
        <v>40</v>
      </c>
      <c r="M6" s="161" t="s">
        <v>41</v>
      </c>
      <c r="N6" s="161" t="s">
        <v>42</v>
      </c>
      <c r="O6" s="161"/>
      <c r="P6" s="161"/>
      <c r="Q6" s="161"/>
      <c r="R6" s="161"/>
      <c r="S6" s="161"/>
    </row>
    <row r="7" ht="16.5" customHeight="1" spans="1:19">
      <c r="A7" s="126">
        <v>1</v>
      </c>
      <c r="B7" s="19">
        <v>2</v>
      </c>
      <c r="C7" s="19">
        <v>3</v>
      </c>
      <c r="D7" s="19">
        <v>4</v>
      </c>
      <c r="E7" s="126">
        <v>5</v>
      </c>
      <c r="F7" s="19">
        <v>6</v>
      </c>
      <c r="G7" s="19">
        <v>7</v>
      </c>
      <c r="H7" s="126">
        <v>8</v>
      </c>
      <c r="I7" s="19">
        <v>9</v>
      </c>
      <c r="J7" s="33">
        <v>10</v>
      </c>
      <c r="K7" s="33">
        <v>11</v>
      </c>
      <c r="L7" s="162">
        <v>12</v>
      </c>
      <c r="M7" s="33">
        <v>13</v>
      </c>
      <c r="N7" s="33">
        <v>14</v>
      </c>
      <c r="O7" s="33">
        <v>15</v>
      </c>
      <c r="P7" s="33">
        <v>16</v>
      </c>
      <c r="Q7" s="33">
        <v>17</v>
      </c>
      <c r="R7" s="33">
        <v>18</v>
      </c>
      <c r="S7" s="33">
        <v>19</v>
      </c>
    </row>
    <row r="8" ht="31.4" customHeight="1" spans="1:19">
      <c r="A8" s="28" t="s">
        <v>45</v>
      </c>
      <c r="B8" s="28" t="s">
        <v>46</v>
      </c>
      <c r="C8" s="22">
        <v>4771977632.85</v>
      </c>
      <c r="D8" s="116">
        <v>3819337118.88</v>
      </c>
      <c r="E8" s="87">
        <v>93435737.29</v>
      </c>
      <c r="F8" s="87"/>
      <c r="G8" s="87"/>
      <c r="H8" s="87"/>
      <c r="I8" s="87">
        <v>3725901381.59</v>
      </c>
      <c r="J8" s="87">
        <v>3669520488.59</v>
      </c>
      <c r="K8" s="87"/>
      <c r="L8" s="87"/>
      <c r="M8" s="87"/>
      <c r="N8" s="87">
        <v>56380893</v>
      </c>
      <c r="O8" s="87">
        <v>952640513.97</v>
      </c>
      <c r="P8" s="87">
        <v>243828595.2</v>
      </c>
      <c r="Q8" s="87"/>
      <c r="R8" s="87"/>
      <c r="S8" s="87">
        <v>708811918.77</v>
      </c>
    </row>
    <row r="9" ht="16.5" customHeight="1" spans="1:19">
      <c r="A9" s="151" t="s">
        <v>31</v>
      </c>
      <c r="B9" s="152"/>
      <c r="C9" s="116">
        <v>4771977632.85</v>
      </c>
      <c r="D9" s="116">
        <v>3819337118.88</v>
      </c>
      <c r="E9" s="87">
        <v>93435737.29</v>
      </c>
      <c r="F9" s="87"/>
      <c r="G9" s="87"/>
      <c r="H9" s="87"/>
      <c r="I9" s="87">
        <v>3725901381.59</v>
      </c>
      <c r="J9" s="87">
        <v>3669520488.59</v>
      </c>
      <c r="K9" s="87"/>
      <c r="L9" s="87"/>
      <c r="M9" s="87"/>
      <c r="N9" s="87">
        <v>56380893</v>
      </c>
      <c r="O9" s="87">
        <v>952640513.97</v>
      </c>
      <c r="P9" s="87">
        <v>243828595.2</v>
      </c>
      <c r="Q9" s="87"/>
      <c r="R9" s="87"/>
      <c r="S9" s="87">
        <v>708811918.77</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4"/>
  <sheetViews>
    <sheetView showZeros="0" topLeftCell="A23" workbookViewId="0">
      <selection activeCell="A1" sqref="A1"/>
    </sheetView>
  </sheetViews>
  <sheetFormatPr defaultColWidth="9.14166666666667" defaultRowHeight="14.25" customHeight="1"/>
  <cols>
    <col min="1" max="1" width="14.2833333333333" customWidth="1"/>
    <col min="2" max="2" width="32.575" customWidth="1"/>
    <col min="3" max="6" width="18.85" customWidth="1"/>
    <col min="7" max="7" width="21.2833333333333" customWidth="1"/>
    <col min="8" max="9" width="18.85" customWidth="1"/>
    <col min="10" max="10" width="17.85" customWidth="1"/>
    <col min="11" max="15" width="18.85" customWidth="1"/>
  </cols>
  <sheetData>
    <row r="1" ht="15.75" customHeight="1" spans="15:15">
      <c r="O1" s="52" t="s">
        <v>47</v>
      </c>
    </row>
    <row r="2" ht="28.5" customHeight="1" spans="1:15">
      <c r="A2" s="26" t="s">
        <v>48</v>
      </c>
      <c r="B2" s="26"/>
      <c r="C2" s="26"/>
      <c r="D2" s="26"/>
      <c r="E2" s="26"/>
      <c r="F2" s="26"/>
      <c r="G2" s="26"/>
      <c r="H2" s="26"/>
      <c r="I2" s="26"/>
      <c r="J2" s="26"/>
      <c r="K2" s="26"/>
      <c r="L2" s="26"/>
      <c r="M2" s="26"/>
      <c r="N2" s="26"/>
      <c r="O2" s="26"/>
    </row>
    <row r="3" ht="15" customHeight="1" spans="1:15">
      <c r="A3" s="97" t="str">
        <f>"单位名称："&amp;"云南省肿瘤医院（昆明医科大学第三附属医院）"</f>
        <v>单位名称：云南省肿瘤医院（昆明医科大学第三附属医院）</v>
      </c>
      <c r="B3" s="98"/>
      <c r="C3" s="55"/>
      <c r="D3" s="55"/>
      <c r="E3" s="55"/>
      <c r="F3" s="55"/>
      <c r="G3" s="6"/>
      <c r="H3" s="55"/>
      <c r="I3" s="55"/>
      <c r="J3" s="6"/>
      <c r="K3" s="55"/>
      <c r="L3" s="55"/>
      <c r="M3" s="6"/>
      <c r="N3" s="6"/>
      <c r="O3" s="99" t="s">
        <v>2</v>
      </c>
    </row>
    <row r="4" ht="18.75" customHeight="1" spans="1:15">
      <c r="A4" s="9" t="s">
        <v>49</v>
      </c>
      <c r="B4" s="9" t="s">
        <v>50</v>
      </c>
      <c r="C4" s="15" t="s">
        <v>31</v>
      </c>
      <c r="D4" s="59" t="s">
        <v>34</v>
      </c>
      <c r="E4" s="59"/>
      <c r="F4" s="59"/>
      <c r="G4" s="141" t="s">
        <v>35</v>
      </c>
      <c r="H4" s="9" t="s">
        <v>36</v>
      </c>
      <c r="I4" s="9" t="s">
        <v>51</v>
      </c>
      <c r="J4" s="10" t="s">
        <v>52</v>
      </c>
      <c r="K4" s="65" t="s">
        <v>53</v>
      </c>
      <c r="L4" s="65" t="s">
        <v>54</v>
      </c>
      <c r="M4" s="65" t="s">
        <v>55</v>
      </c>
      <c r="N4" s="65" t="s">
        <v>56</v>
      </c>
      <c r="O4" s="82" t="s">
        <v>57</v>
      </c>
    </row>
    <row r="5" ht="30" customHeight="1" spans="1:15">
      <c r="A5" s="18"/>
      <c r="B5" s="18"/>
      <c r="C5" s="18"/>
      <c r="D5" s="59" t="s">
        <v>33</v>
      </c>
      <c r="E5" s="59" t="s">
        <v>58</v>
      </c>
      <c r="F5" s="59" t="s">
        <v>59</v>
      </c>
      <c r="G5" s="18"/>
      <c r="H5" s="18"/>
      <c r="I5" s="18"/>
      <c r="J5" s="59" t="s">
        <v>33</v>
      </c>
      <c r="K5" s="86" t="s">
        <v>53</v>
      </c>
      <c r="L5" s="86" t="s">
        <v>54</v>
      </c>
      <c r="M5" s="86" t="s">
        <v>55</v>
      </c>
      <c r="N5" s="86" t="s">
        <v>56</v>
      </c>
      <c r="O5" s="86" t="s">
        <v>57</v>
      </c>
    </row>
    <row r="6" ht="16.5" customHeight="1" spans="1:15">
      <c r="A6" s="59">
        <v>1</v>
      </c>
      <c r="B6" s="59">
        <v>2</v>
      </c>
      <c r="C6" s="59">
        <v>3</v>
      </c>
      <c r="D6" s="59">
        <v>4</v>
      </c>
      <c r="E6" s="59">
        <v>5</v>
      </c>
      <c r="F6" s="59">
        <v>6</v>
      </c>
      <c r="G6" s="59">
        <v>7</v>
      </c>
      <c r="H6" s="45">
        <v>8</v>
      </c>
      <c r="I6" s="45">
        <v>9</v>
      </c>
      <c r="J6" s="45">
        <v>10</v>
      </c>
      <c r="K6" s="45">
        <v>11</v>
      </c>
      <c r="L6" s="45">
        <v>12</v>
      </c>
      <c r="M6" s="45">
        <v>13</v>
      </c>
      <c r="N6" s="45">
        <v>14</v>
      </c>
      <c r="O6" s="59">
        <v>15</v>
      </c>
    </row>
    <row r="7" ht="20.25" customHeight="1" spans="1:15">
      <c r="A7" s="28" t="s">
        <v>60</v>
      </c>
      <c r="B7" s="28" t="s">
        <v>61</v>
      </c>
      <c r="C7" s="116">
        <v>8337888.15</v>
      </c>
      <c r="D7" s="116">
        <v>8337888.15</v>
      </c>
      <c r="E7" s="116"/>
      <c r="F7" s="116">
        <v>8337888.15</v>
      </c>
      <c r="G7" s="87"/>
      <c r="H7" s="116"/>
      <c r="I7" s="116"/>
      <c r="J7" s="116"/>
      <c r="K7" s="116"/>
      <c r="L7" s="116"/>
      <c r="M7" s="87"/>
      <c r="N7" s="116"/>
      <c r="O7" s="116"/>
    </row>
    <row r="8" ht="20.25" customHeight="1" spans="1:15">
      <c r="A8" s="124" t="s">
        <v>62</v>
      </c>
      <c r="B8" s="124" t="s">
        <v>63</v>
      </c>
      <c r="C8" s="116">
        <v>2040983.43</v>
      </c>
      <c r="D8" s="116">
        <v>2040983.43</v>
      </c>
      <c r="E8" s="116"/>
      <c r="F8" s="116">
        <v>2040983.43</v>
      </c>
      <c r="G8" s="87"/>
      <c r="H8" s="116"/>
      <c r="I8" s="116"/>
      <c r="J8" s="116"/>
      <c r="K8" s="116"/>
      <c r="L8" s="116"/>
      <c r="M8" s="87"/>
      <c r="N8" s="116"/>
      <c r="O8" s="116"/>
    </row>
    <row r="9" ht="20.25" customHeight="1" spans="1:15">
      <c r="A9" s="125" t="s">
        <v>64</v>
      </c>
      <c r="B9" s="125" t="s">
        <v>65</v>
      </c>
      <c r="C9" s="116">
        <v>1135645.57</v>
      </c>
      <c r="D9" s="116">
        <v>1135645.57</v>
      </c>
      <c r="E9" s="116"/>
      <c r="F9" s="116">
        <v>1135645.57</v>
      </c>
      <c r="G9" s="87"/>
      <c r="H9" s="116"/>
      <c r="I9" s="116"/>
      <c r="J9" s="116"/>
      <c r="K9" s="116"/>
      <c r="L9" s="116"/>
      <c r="M9" s="87"/>
      <c r="N9" s="116"/>
      <c r="O9" s="116"/>
    </row>
    <row r="10" ht="20.25" customHeight="1" spans="1:15">
      <c r="A10" s="125" t="s">
        <v>66</v>
      </c>
      <c r="B10" s="125" t="s">
        <v>67</v>
      </c>
      <c r="C10" s="116">
        <v>905337.86</v>
      </c>
      <c r="D10" s="116">
        <v>905337.86</v>
      </c>
      <c r="E10" s="116"/>
      <c r="F10" s="116">
        <v>905337.86</v>
      </c>
      <c r="G10" s="87"/>
      <c r="H10" s="116"/>
      <c r="I10" s="116"/>
      <c r="J10" s="116"/>
      <c r="K10" s="116"/>
      <c r="L10" s="116"/>
      <c r="M10" s="87"/>
      <c r="N10" s="116"/>
      <c r="O10" s="116"/>
    </row>
    <row r="11" ht="20.25" customHeight="1" spans="1:15">
      <c r="A11" s="124" t="s">
        <v>68</v>
      </c>
      <c r="B11" s="124" t="s">
        <v>69</v>
      </c>
      <c r="C11" s="116">
        <v>82316.57</v>
      </c>
      <c r="D11" s="116">
        <v>82316.57</v>
      </c>
      <c r="E11" s="116"/>
      <c r="F11" s="116">
        <v>82316.57</v>
      </c>
      <c r="G11" s="87"/>
      <c r="H11" s="116"/>
      <c r="I11" s="116"/>
      <c r="J11" s="116"/>
      <c r="K11" s="116"/>
      <c r="L11" s="116"/>
      <c r="M11" s="87"/>
      <c r="N11" s="116"/>
      <c r="O11" s="116"/>
    </row>
    <row r="12" ht="20.25" customHeight="1" spans="1:15">
      <c r="A12" s="125" t="s">
        <v>70</v>
      </c>
      <c r="B12" s="125" t="s">
        <v>71</v>
      </c>
      <c r="C12" s="116">
        <v>82316.57</v>
      </c>
      <c r="D12" s="116">
        <v>82316.57</v>
      </c>
      <c r="E12" s="116"/>
      <c r="F12" s="116">
        <v>82316.57</v>
      </c>
      <c r="G12" s="87"/>
      <c r="H12" s="116"/>
      <c r="I12" s="116"/>
      <c r="J12" s="116"/>
      <c r="K12" s="116"/>
      <c r="L12" s="116"/>
      <c r="M12" s="87"/>
      <c r="N12" s="116"/>
      <c r="O12" s="116"/>
    </row>
    <row r="13" ht="20.25" customHeight="1" spans="1:15">
      <c r="A13" s="124" t="s">
        <v>72</v>
      </c>
      <c r="B13" s="124" t="s">
        <v>73</v>
      </c>
      <c r="C13" s="116">
        <v>1050000</v>
      </c>
      <c r="D13" s="116">
        <v>1050000</v>
      </c>
      <c r="E13" s="116"/>
      <c r="F13" s="116">
        <v>1050000</v>
      </c>
      <c r="G13" s="87"/>
      <c r="H13" s="116"/>
      <c r="I13" s="116"/>
      <c r="J13" s="116"/>
      <c r="K13" s="116"/>
      <c r="L13" s="116"/>
      <c r="M13" s="87"/>
      <c r="N13" s="116"/>
      <c r="O13" s="116"/>
    </row>
    <row r="14" ht="20.25" customHeight="1" spans="1:15">
      <c r="A14" s="125" t="s">
        <v>74</v>
      </c>
      <c r="B14" s="125" t="s">
        <v>75</v>
      </c>
      <c r="C14" s="116">
        <v>1050000</v>
      </c>
      <c r="D14" s="116">
        <v>1050000</v>
      </c>
      <c r="E14" s="116"/>
      <c r="F14" s="116">
        <v>1050000</v>
      </c>
      <c r="G14" s="87"/>
      <c r="H14" s="116"/>
      <c r="I14" s="116"/>
      <c r="J14" s="116"/>
      <c r="K14" s="116"/>
      <c r="L14" s="116"/>
      <c r="M14" s="87"/>
      <c r="N14" s="116"/>
      <c r="O14" s="116"/>
    </row>
    <row r="15" ht="20.25" customHeight="1" spans="1:15">
      <c r="A15" s="124" t="s">
        <v>76</v>
      </c>
      <c r="B15" s="124" t="s">
        <v>77</v>
      </c>
      <c r="C15" s="116">
        <v>5131538.15</v>
      </c>
      <c r="D15" s="116">
        <v>5131538.15</v>
      </c>
      <c r="E15" s="116"/>
      <c r="F15" s="116">
        <v>5131538.15</v>
      </c>
      <c r="G15" s="87"/>
      <c r="H15" s="116"/>
      <c r="I15" s="116"/>
      <c r="J15" s="116"/>
      <c r="K15" s="116"/>
      <c r="L15" s="116"/>
      <c r="M15" s="87"/>
      <c r="N15" s="116"/>
      <c r="O15" s="116"/>
    </row>
    <row r="16" ht="20.25" customHeight="1" spans="1:15">
      <c r="A16" s="125" t="s">
        <v>78</v>
      </c>
      <c r="B16" s="125" t="s">
        <v>79</v>
      </c>
      <c r="C16" s="116">
        <v>673771.39</v>
      </c>
      <c r="D16" s="116">
        <v>673771.39</v>
      </c>
      <c r="E16" s="116"/>
      <c r="F16" s="116">
        <v>673771.39</v>
      </c>
      <c r="G16" s="87"/>
      <c r="H16" s="116"/>
      <c r="I16" s="116"/>
      <c r="J16" s="116"/>
      <c r="K16" s="116"/>
      <c r="L16" s="116"/>
      <c r="M16" s="87"/>
      <c r="N16" s="116"/>
      <c r="O16" s="116"/>
    </row>
    <row r="17" ht="20.25" customHeight="1" spans="1:15">
      <c r="A17" s="125" t="s">
        <v>80</v>
      </c>
      <c r="B17" s="125" t="s">
        <v>81</v>
      </c>
      <c r="C17" s="116">
        <v>4457766.76</v>
      </c>
      <c r="D17" s="116">
        <v>4457766.76</v>
      </c>
      <c r="E17" s="116"/>
      <c r="F17" s="116">
        <v>4457766.76</v>
      </c>
      <c r="G17" s="87"/>
      <c r="H17" s="116"/>
      <c r="I17" s="116"/>
      <c r="J17" s="116"/>
      <c r="K17" s="116"/>
      <c r="L17" s="116"/>
      <c r="M17" s="87"/>
      <c r="N17" s="116"/>
      <c r="O17" s="116"/>
    </row>
    <row r="18" ht="20.25" customHeight="1" spans="1:15">
      <c r="A18" s="124" t="s">
        <v>82</v>
      </c>
      <c r="B18" s="124" t="s">
        <v>83</v>
      </c>
      <c r="C18" s="116">
        <v>33050</v>
      </c>
      <c r="D18" s="116">
        <v>33050</v>
      </c>
      <c r="E18" s="116"/>
      <c r="F18" s="116">
        <v>33050</v>
      </c>
      <c r="G18" s="87"/>
      <c r="H18" s="116"/>
      <c r="I18" s="116"/>
      <c r="J18" s="116"/>
      <c r="K18" s="116"/>
      <c r="L18" s="116"/>
      <c r="M18" s="87"/>
      <c r="N18" s="116"/>
      <c r="O18" s="116"/>
    </row>
    <row r="19" ht="20.25" customHeight="1" spans="1:15">
      <c r="A19" s="125" t="s">
        <v>84</v>
      </c>
      <c r="B19" s="125" t="s">
        <v>83</v>
      </c>
      <c r="C19" s="116">
        <v>33050</v>
      </c>
      <c r="D19" s="116">
        <v>33050</v>
      </c>
      <c r="E19" s="116"/>
      <c r="F19" s="116">
        <v>33050</v>
      </c>
      <c r="G19" s="87"/>
      <c r="H19" s="116"/>
      <c r="I19" s="116"/>
      <c r="J19" s="116"/>
      <c r="K19" s="116"/>
      <c r="L19" s="116"/>
      <c r="M19" s="87"/>
      <c r="N19" s="116"/>
      <c r="O19" s="116"/>
    </row>
    <row r="20" ht="20.25" customHeight="1" spans="1:15">
      <c r="A20" s="28" t="s">
        <v>85</v>
      </c>
      <c r="B20" s="28" t="s">
        <v>86</v>
      </c>
      <c r="C20" s="116">
        <v>38846182.89</v>
      </c>
      <c r="D20" s="116">
        <v>852755.27</v>
      </c>
      <c r="E20" s="116">
        <v>299982.38</v>
      </c>
      <c r="F20" s="116">
        <v>552772.89</v>
      </c>
      <c r="G20" s="87"/>
      <c r="H20" s="116"/>
      <c r="I20" s="116"/>
      <c r="J20" s="116">
        <v>37993427.62</v>
      </c>
      <c r="K20" s="116">
        <v>37993427.62</v>
      </c>
      <c r="L20" s="116"/>
      <c r="M20" s="87"/>
      <c r="N20" s="116"/>
      <c r="O20" s="116"/>
    </row>
    <row r="21" ht="20.25" customHeight="1" spans="1:15">
      <c r="A21" s="124" t="s">
        <v>87</v>
      </c>
      <c r="B21" s="124" t="s">
        <v>88</v>
      </c>
      <c r="C21" s="116">
        <v>552772.89</v>
      </c>
      <c r="D21" s="116">
        <v>552772.89</v>
      </c>
      <c r="E21" s="116"/>
      <c r="F21" s="116">
        <v>552772.89</v>
      </c>
      <c r="G21" s="87"/>
      <c r="H21" s="116"/>
      <c r="I21" s="116"/>
      <c r="J21" s="116"/>
      <c r="K21" s="116"/>
      <c r="L21" s="116"/>
      <c r="M21" s="87"/>
      <c r="N21" s="116"/>
      <c r="O21" s="116"/>
    </row>
    <row r="22" ht="20.25" customHeight="1" spans="1:15">
      <c r="A22" s="125" t="s">
        <v>89</v>
      </c>
      <c r="B22" s="125" t="s">
        <v>90</v>
      </c>
      <c r="C22" s="116">
        <v>552772.89</v>
      </c>
      <c r="D22" s="116">
        <v>552772.89</v>
      </c>
      <c r="E22" s="116"/>
      <c r="F22" s="116">
        <v>552772.89</v>
      </c>
      <c r="G22" s="87"/>
      <c r="H22" s="116"/>
      <c r="I22" s="116"/>
      <c r="J22" s="116"/>
      <c r="K22" s="116"/>
      <c r="L22" s="116"/>
      <c r="M22" s="87"/>
      <c r="N22" s="116"/>
      <c r="O22" s="116"/>
    </row>
    <row r="23" ht="20.25" customHeight="1" spans="1:15">
      <c r="A23" s="124" t="s">
        <v>91</v>
      </c>
      <c r="B23" s="124" t="s">
        <v>92</v>
      </c>
      <c r="C23" s="116">
        <v>37343410</v>
      </c>
      <c r="D23" s="116">
        <v>168210</v>
      </c>
      <c r="E23" s="116">
        <v>168210</v>
      </c>
      <c r="F23" s="116"/>
      <c r="G23" s="87"/>
      <c r="H23" s="116"/>
      <c r="I23" s="116"/>
      <c r="J23" s="116">
        <v>37175200</v>
      </c>
      <c r="K23" s="116">
        <v>37175200</v>
      </c>
      <c r="L23" s="116"/>
      <c r="M23" s="87"/>
      <c r="N23" s="116"/>
      <c r="O23" s="116"/>
    </row>
    <row r="24" ht="20.25" customHeight="1" spans="1:15">
      <c r="A24" s="125" t="s">
        <v>93</v>
      </c>
      <c r="B24" s="125" t="s">
        <v>94</v>
      </c>
      <c r="C24" s="116">
        <v>1343410</v>
      </c>
      <c r="D24" s="116">
        <v>168210</v>
      </c>
      <c r="E24" s="116">
        <v>168210</v>
      </c>
      <c r="F24" s="116"/>
      <c r="G24" s="87"/>
      <c r="H24" s="116"/>
      <c r="I24" s="116"/>
      <c r="J24" s="116">
        <v>1175200</v>
      </c>
      <c r="K24" s="116">
        <v>1175200</v>
      </c>
      <c r="L24" s="116"/>
      <c r="M24" s="87"/>
      <c r="N24" s="116"/>
      <c r="O24" s="116"/>
    </row>
    <row r="25" ht="20.25" customHeight="1" spans="1:15">
      <c r="A25" s="125" t="s">
        <v>95</v>
      </c>
      <c r="B25" s="125" t="s">
        <v>96</v>
      </c>
      <c r="C25" s="116">
        <v>23999999.98</v>
      </c>
      <c r="D25" s="116"/>
      <c r="E25" s="116"/>
      <c r="F25" s="116"/>
      <c r="G25" s="87"/>
      <c r="H25" s="116"/>
      <c r="I25" s="116"/>
      <c r="J25" s="116">
        <v>23999999.98</v>
      </c>
      <c r="K25" s="116">
        <v>23999999.98</v>
      </c>
      <c r="L25" s="116"/>
      <c r="M25" s="87"/>
      <c r="N25" s="116"/>
      <c r="O25" s="116"/>
    </row>
    <row r="26" ht="20.25" customHeight="1" spans="1:15">
      <c r="A26" s="125" t="s">
        <v>97</v>
      </c>
      <c r="B26" s="125" t="s">
        <v>98</v>
      </c>
      <c r="C26" s="116">
        <v>12000000.02</v>
      </c>
      <c r="D26" s="116"/>
      <c r="E26" s="116"/>
      <c r="F26" s="116"/>
      <c r="G26" s="87"/>
      <c r="H26" s="116"/>
      <c r="I26" s="116"/>
      <c r="J26" s="116">
        <v>12000000.02</v>
      </c>
      <c r="K26" s="116">
        <v>12000000.02</v>
      </c>
      <c r="L26" s="116"/>
      <c r="M26" s="87"/>
      <c r="N26" s="116"/>
      <c r="O26" s="116"/>
    </row>
    <row r="27" ht="20.25" customHeight="1" spans="1:15">
      <c r="A27" s="124" t="s">
        <v>99</v>
      </c>
      <c r="B27" s="124" t="s">
        <v>100</v>
      </c>
      <c r="C27" s="116">
        <v>950000</v>
      </c>
      <c r="D27" s="116">
        <v>131772.38</v>
      </c>
      <c r="E27" s="116">
        <v>131772.38</v>
      </c>
      <c r="F27" s="116"/>
      <c r="G27" s="87"/>
      <c r="H27" s="116"/>
      <c r="I27" s="116"/>
      <c r="J27" s="116">
        <v>818227.62</v>
      </c>
      <c r="K27" s="116">
        <v>818227.62</v>
      </c>
      <c r="L27" s="116"/>
      <c r="M27" s="87"/>
      <c r="N27" s="116"/>
      <c r="O27" s="116"/>
    </row>
    <row r="28" ht="20.25" customHeight="1" spans="1:15">
      <c r="A28" s="125" t="s">
        <v>101</v>
      </c>
      <c r="B28" s="125" t="s">
        <v>100</v>
      </c>
      <c r="C28" s="116">
        <v>950000</v>
      </c>
      <c r="D28" s="116">
        <v>131772.38</v>
      </c>
      <c r="E28" s="116">
        <v>131772.38</v>
      </c>
      <c r="F28" s="116"/>
      <c r="G28" s="87"/>
      <c r="H28" s="116"/>
      <c r="I28" s="116"/>
      <c r="J28" s="116">
        <v>818227.62</v>
      </c>
      <c r="K28" s="116">
        <v>818227.62</v>
      </c>
      <c r="L28" s="116"/>
      <c r="M28" s="87"/>
      <c r="N28" s="116"/>
      <c r="O28" s="116"/>
    </row>
    <row r="29" ht="20.25" customHeight="1" spans="1:15">
      <c r="A29" s="28" t="s">
        <v>102</v>
      </c>
      <c r="B29" s="28" t="s">
        <v>103</v>
      </c>
      <c r="C29" s="116">
        <v>4668593561.77</v>
      </c>
      <c r="D29" s="116">
        <v>328073689.07</v>
      </c>
      <c r="E29" s="116">
        <v>78135754.91</v>
      </c>
      <c r="F29" s="116">
        <v>249937934.16</v>
      </c>
      <c r="G29" s="87"/>
      <c r="H29" s="116"/>
      <c r="I29" s="116"/>
      <c r="J29" s="116">
        <v>4340519872.7</v>
      </c>
      <c r="K29" s="116">
        <v>4284138979.7</v>
      </c>
      <c r="L29" s="116"/>
      <c r="M29" s="87"/>
      <c r="N29" s="116"/>
      <c r="O29" s="116">
        <v>56380893</v>
      </c>
    </row>
    <row r="30" ht="20.25" customHeight="1" spans="1:15">
      <c r="A30" s="124" t="s">
        <v>104</v>
      </c>
      <c r="B30" s="124" t="s">
        <v>105</v>
      </c>
      <c r="C30" s="116">
        <v>4497711956.33</v>
      </c>
      <c r="D30" s="116">
        <v>182241585.71</v>
      </c>
      <c r="E30" s="116">
        <v>65902857</v>
      </c>
      <c r="F30" s="116">
        <v>116338728.71</v>
      </c>
      <c r="G30" s="87"/>
      <c r="H30" s="116"/>
      <c r="I30" s="116"/>
      <c r="J30" s="116">
        <v>4315470370.62</v>
      </c>
      <c r="K30" s="116">
        <v>4259089477.62</v>
      </c>
      <c r="L30" s="116"/>
      <c r="M30" s="87"/>
      <c r="N30" s="116"/>
      <c r="O30" s="116">
        <v>56380893</v>
      </c>
    </row>
    <row r="31" ht="20.25" customHeight="1" spans="1:15">
      <c r="A31" s="125" t="s">
        <v>106</v>
      </c>
      <c r="B31" s="125" t="s">
        <v>107</v>
      </c>
      <c r="C31" s="116">
        <v>4497711956.33</v>
      </c>
      <c r="D31" s="116">
        <v>182241585.71</v>
      </c>
      <c r="E31" s="116">
        <v>65902857</v>
      </c>
      <c r="F31" s="116">
        <v>116338728.71</v>
      </c>
      <c r="G31" s="87"/>
      <c r="H31" s="116"/>
      <c r="I31" s="116"/>
      <c r="J31" s="116">
        <v>4315470370.62</v>
      </c>
      <c r="K31" s="116">
        <v>4259089477.62</v>
      </c>
      <c r="L31" s="116"/>
      <c r="M31" s="87"/>
      <c r="N31" s="116"/>
      <c r="O31" s="116">
        <v>56380893</v>
      </c>
    </row>
    <row r="32" ht="20.25" customHeight="1" spans="1:15">
      <c r="A32" s="124" t="s">
        <v>108</v>
      </c>
      <c r="B32" s="124" t="s">
        <v>109</v>
      </c>
      <c r="C32" s="116">
        <v>133474656.75</v>
      </c>
      <c r="D32" s="116">
        <v>133474656.75</v>
      </c>
      <c r="E32" s="116"/>
      <c r="F32" s="116">
        <v>133474656.75</v>
      </c>
      <c r="G32" s="87"/>
      <c r="H32" s="116"/>
      <c r="I32" s="116"/>
      <c r="J32" s="116"/>
      <c r="K32" s="116"/>
      <c r="L32" s="116"/>
      <c r="M32" s="87"/>
      <c r="N32" s="116"/>
      <c r="O32" s="116"/>
    </row>
    <row r="33" ht="20.25" customHeight="1" spans="1:15">
      <c r="A33" s="125" t="s">
        <v>110</v>
      </c>
      <c r="B33" s="125" t="s">
        <v>111</v>
      </c>
      <c r="C33" s="116">
        <v>132594656.75</v>
      </c>
      <c r="D33" s="116">
        <v>132594656.75</v>
      </c>
      <c r="E33" s="116"/>
      <c r="F33" s="116">
        <v>132594656.75</v>
      </c>
      <c r="G33" s="87"/>
      <c r="H33" s="116"/>
      <c r="I33" s="116"/>
      <c r="J33" s="116"/>
      <c r="K33" s="116"/>
      <c r="L33" s="116"/>
      <c r="M33" s="87"/>
      <c r="N33" s="116"/>
      <c r="O33" s="116"/>
    </row>
    <row r="34" ht="20.25" customHeight="1" spans="1:15">
      <c r="A34" s="125" t="s">
        <v>112</v>
      </c>
      <c r="B34" s="125" t="s">
        <v>113</v>
      </c>
      <c r="C34" s="116">
        <v>880000</v>
      </c>
      <c r="D34" s="116">
        <v>880000</v>
      </c>
      <c r="E34" s="116"/>
      <c r="F34" s="116">
        <v>880000</v>
      </c>
      <c r="G34" s="87"/>
      <c r="H34" s="116"/>
      <c r="I34" s="116"/>
      <c r="J34" s="116"/>
      <c r="K34" s="116"/>
      <c r="L34" s="116"/>
      <c r="M34" s="87"/>
      <c r="N34" s="116"/>
      <c r="O34" s="116"/>
    </row>
    <row r="35" ht="20.25" customHeight="1" spans="1:15">
      <c r="A35" s="124" t="s">
        <v>114</v>
      </c>
      <c r="B35" s="124" t="s">
        <v>115</v>
      </c>
      <c r="C35" s="116">
        <v>37282399.99</v>
      </c>
      <c r="D35" s="116">
        <v>12232897.91</v>
      </c>
      <c r="E35" s="116">
        <v>12232897.91</v>
      </c>
      <c r="F35" s="116"/>
      <c r="G35" s="87"/>
      <c r="H35" s="116"/>
      <c r="I35" s="116"/>
      <c r="J35" s="116">
        <v>25049502.08</v>
      </c>
      <c r="K35" s="116">
        <v>25049502.08</v>
      </c>
      <c r="L35" s="116"/>
      <c r="M35" s="87"/>
      <c r="N35" s="116"/>
      <c r="O35" s="116"/>
    </row>
    <row r="36" ht="20.25" customHeight="1" spans="1:15">
      <c r="A36" s="125" t="s">
        <v>116</v>
      </c>
      <c r="B36" s="125" t="s">
        <v>117</v>
      </c>
      <c r="C36" s="116">
        <v>24366289.99</v>
      </c>
      <c r="D36" s="116">
        <v>7228108.41</v>
      </c>
      <c r="E36" s="116">
        <v>7228108.41</v>
      </c>
      <c r="F36" s="116"/>
      <c r="G36" s="87"/>
      <c r="H36" s="116"/>
      <c r="I36" s="116"/>
      <c r="J36" s="116">
        <v>17138181.58</v>
      </c>
      <c r="K36" s="116">
        <v>17138181.58</v>
      </c>
      <c r="L36" s="116"/>
      <c r="M36" s="87"/>
      <c r="N36" s="116"/>
      <c r="O36" s="116"/>
    </row>
    <row r="37" ht="20.25" customHeight="1" spans="1:15">
      <c r="A37" s="125" t="s">
        <v>118</v>
      </c>
      <c r="B37" s="125" t="s">
        <v>119</v>
      </c>
      <c r="C37" s="116">
        <v>12390000</v>
      </c>
      <c r="D37" s="116">
        <v>4478679.5</v>
      </c>
      <c r="E37" s="116">
        <v>4478679.5</v>
      </c>
      <c r="F37" s="116"/>
      <c r="G37" s="87"/>
      <c r="H37" s="116"/>
      <c r="I37" s="116"/>
      <c r="J37" s="116">
        <v>7911320.5</v>
      </c>
      <c r="K37" s="116">
        <v>7911320.5</v>
      </c>
      <c r="L37" s="116"/>
      <c r="M37" s="87"/>
      <c r="N37" s="116"/>
      <c r="O37" s="116"/>
    </row>
    <row r="38" ht="20.25" customHeight="1" spans="1:15">
      <c r="A38" s="125" t="s">
        <v>120</v>
      </c>
      <c r="B38" s="125" t="s">
        <v>121</v>
      </c>
      <c r="C38" s="116">
        <v>526110</v>
      </c>
      <c r="D38" s="116">
        <v>526110</v>
      </c>
      <c r="E38" s="116">
        <v>526110</v>
      </c>
      <c r="F38" s="116"/>
      <c r="G38" s="87"/>
      <c r="H38" s="116"/>
      <c r="I38" s="116"/>
      <c r="J38" s="116"/>
      <c r="K38" s="116"/>
      <c r="L38" s="116"/>
      <c r="M38" s="87"/>
      <c r="N38" s="116"/>
      <c r="O38" s="116"/>
    </row>
    <row r="39" ht="20.25" customHeight="1" spans="1:15">
      <c r="A39" s="124" t="s">
        <v>122</v>
      </c>
      <c r="B39" s="124" t="s">
        <v>123</v>
      </c>
      <c r="C39" s="116">
        <v>124548.7</v>
      </c>
      <c r="D39" s="116">
        <v>124548.7</v>
      </c>
      <c r="E39" s="116"/>
      <c r="F39" s="116">
        <v>124548.7</v>
      </c>
      <c r="G39" s="87"/>
      <c r="H39" s="116"/>
      <c r="I39" s="116"/>
      <c r="J39" s="116"/>
      <c r="K39" s="116"/>
      <c r="L39" s="116"/>
      <c r="M39" s="87"/>
      <c r="N39" s="116"/>
      <c r="O39" s="116"/>
    </row>
    <row r="40" ht="20.25" customHeight="1" spans="1:15">
      <c r="A40" s="125" t="s">
        <v>124</v>
      </c>
      <c r="B40" s="125" t="s">
        <v>123</v>
      </c>
      <c r="C40" s="116">
        <v>124548.7</v>
      </c>
      <c r="D40" s="116">
        <v>124548.7</v>
      </c>
      <c r="E40" s="116"/>
      <c r="F40" s="116">
        <v>124548.7</v>
      </c>
      <c r="G40" s="87"/>
      <c r="H40" s="116"/>
      <c r="I40" s="116"/>
      <c r="J40" s="116"/>
      <c r="K40" s="116"/>
      <c r="L40" s="116"/>
      <c r="M40" s="87"/>
      <c r="N40" s="116"/>
      <c r="O40" s="116"/>
    </row>
    <row r="41" ht="20.25" customHeight="1" spans="1:15">
      <c r="A41" s="28" t="s">
        <v>125</v>
      </c>
      <c r="B41" s="28" t="s">
        <v>126</v>
      </c>
      <c r="C41" s="116">
        <v>56200000.04</v>
      </c>
      <c r="D41" s="116"/>
      <c r="E41" s="116"/>
      <c r="F41" s="116"/>
      <c r="G41" s="87"/>
      <c r="H41" s="116"/>
      <c r="I41" s="116"/>
      <c r="J41" s="116">
        <v>56200000.04</v>
      </c>
      <c r="K41" s="116">
        <v>56200000.04</v>
      </c>
      <c r="L41" s="116"/>
      <c r="M41" s="87"/>
      <c r="N41" s="116"/>
      <c r="O41" s="116"/>
    </row>
    <row r="42" ht="20.25" customHeight="1" spans="1:15">
      <c r="A42" s="124" t="s">
        <v>127</v>
      </c>
      <c r="B42" s="124" t="s">
        <v>128</v>
      </c>
      <c r="C42" s="116">
        <v>56200000.04</v>
      </c>
      <c r="D42" s="116"/>
      <c r="E42" s="116"/>
      <c r="F42" s="116"/>
      <c r="G42" s="87"/>
      <c r="H42" s="116"/>
      <c r="I42" s="116"/>
      <c r="J42" s="116">
        <v>56200000.04</v>
      </c>
      <c r="K42" s="116">
        <v>56200000.04</v>
      </c>
      <c r="L42" s="116"/>
      <c r="M42" s="87"/>
      <c r="N42" s="116"/>
      <c r="O42" s="116"/>
    </row>
    <row r="43" ht="20.25" customHeight="1" spans="1:15">
      <c r="A43" s="125" t="s">
        <v>129</v>
      </c>
      <c r="B43" s="125" t="s">
        <v>130</v>
      </c>
      <c r="C43" s="116">
        <v>56200000.04</v>
      </c>
      <c r="D43" s="116"/>
      <c r="E43" s="116"/>
      <c r="F43" s="116"/>
      <c r="G43" s="87"/>
      <c r="H43" s="116"/>
      <c r="I43" s="116"/>
      <c r="J43" s="116">
        <v>56200000.04</v>
      </c>
      <c r="K43" s="116">
        <v>56200000.04</v>
      </c>
      <c r="L43" s="116"/>
      <c r="M43" s="87"/>
      <c r="N43" s="116"/>
      <c r="O43" s="116"/>
    </row>
    <row r="44" ht="17.25" customHeight="1" spans="1:15">
      <c r="A44" s="100" t="s">
        <v>131</v>
      </c>
      <c r="B44" s="101" t="s">
        <v>131</v>
      </c>
      <c r="C44" s="116">
        <v>4771977632.85</v>
      </c>
      <c r="D44" s="116">
        <v>337264332.49</v>
      </c>
      <c r="E44" s="116">
        <v>78435737.29</v>
      </c>
      <c r="F44" s="116">
        <v>258828595.2</v>
      </c>
      <c r="G44" s="87"/>
      <c r="H44" s="116"/>
      <c r="I44" s="116"/>
      <c r="J44" s="116">
        <v>4434713300.36</v>
      </c>
      <c r="K44" s="116">
        <v>4378332407.36</v>
      </c>
      <c r="L44" s="116"/>
      <c r="M44" s="87"/>
      <c r="N44" s="116"/>
      <c r="O44" s="116">
        <v>56380893</v>
      </c>
    </row>
  </sheetData>
  <mergeCells count="11">
    <mergeCell ref="A2:O2"/>
    <mergeCell ref="A3:L3"/>
    <mergeCell ref="D4:F4"/>
    <mergeCell ref="J4:O4"/>
    <mergeCell ref="A44:B44"/>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 sqref="A1"/>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95" t="s">
        <v>132</v>
      </c>
    </row>
    <row r="2" ht="31.5" customHeight="1" spans="1:4">
      <c r="A2" s="42" t="s">
        <v>133</v>
      </c>
      <c r="B2" s="128"/>
      <c r="C2" s="128"/>
      <c r="D2" s="128"/>
    </row>
    <row r="3" ht="17.25" customHeight="1" spans="1:4">
      <c r="A3" s="4" t="str">
        <f>"单位名称："&amp;"云南省肿瘤医院（昆明医科大学第三附属医院）"</f>
        <v>单位名称：云南省肿瘤医院（昆明医科大学第三附属医院）</v>
      </c>
      <c r="B3" s="129"/>
      <c r="C3" s="129"/>
      <c r="D3" s="96" t="s">
        <v>2</v>
      </c>
    </row>
    <row r="4" ht="24.65" customHeight="1" spans="1:4">
      <c r="A4" s="10" t="s">
        <v>3</v>
      </c>
      <c r="B4" s="12"/>
      <c r="C4" s="10" t="s">
        <v>4</v>
      </c>
      <c r="D4" s="12"/>
    </row>
    <row r="5" ht="15.65" customHeight="1" spans="1:4">
      <c r="A5" s="15" t="s">
        <v>5</v>
      </c>
      <c r="B5" s="130" t="s">
        <v>6</v>
      </c>
      <c r="C5" s="15" t="s">
        <v>134</v>
      </c>
      <c r="D5" s="130" t="s">
        <v>6</v>
      </c>
    </row>
    <row r="6" ht="14.15" customHeight="1" spans="1:4">
      <c r="A6" s="18"/>
      <c r="B6" s="17"/>
      <c r="C6" s="18"/>
      <c r="D6" s="17"/>
    </row>
    <row r="7" ht="29.15" customHeight="1" spans="1:4">
      <c r="A7" s="131" t="s">
        <v>135</v>
      </c>
      <c r="B7" s="132">
        <v>93435737.29</v>
      </c>
      <c r="C7" s="133" t="s">
        <v>136</v>
      </c>
      <c r="D7" s="132">
        <v>337264332.49</v>
      </c>
    </row>
    <row r="8" ht="29.15" customHeight="1" spans="1:4">
      <c r="A8" s="134" t="s">
        <v>137</v>
      </c>
      <c r="B8" s="87">
        <v>93435737.29</v>
      </c>
      <c r="C8" s="29" t="str">
        <f>"（一）"&amp;"科学技术支出"</f>
        <v>（一）科学技术支出</v>
      </c>
      <c r="D8" s="87">
        <v>8337888.15</v>
      </c>
    </row>
    <row r="9" ht="29.15" customHeight="1" spans="1:4">
      <c r="A9" s="134" t="s">
        <v>138</v>
      </c>
      <c r="B9" s="87"/>
      <c r="C9" s="29" t="str">
        <f>"（二）"&amp;"社会保障和就业支出"</f>
        <v>（二）社会保障和就业支出</v>
      </c>
      <c r="D9" s="87">
        <v>852755.27</v>
      </c>
    </row>
    <row r="10" ht="29.15" customHeight="1" spans="1:4">
      <c r="A10" s="134" t="s">
        <v>139</v>
      </c>
      <c r="B10" s="87"/>
      <c r="C10" s="29" t="str">
        <f>"（三）"&amp;"卫生健康支出"</f>
        <v>（三）卫生健康支出</v>
      </c>
      <c r="D10" s="87">
        <v>328073689.07</v>
      </c>
    </row>
    <row r="11" ht="29.15" customHeight="1" spans="1:4">
      <c r="A11" s="135" t="s">
        <v>140</v>
      </c>
      <c r="B11" s="136">
        <v>243828595.2</v>
      </c>
      <c r="C11" s="29" t="str">
        <f>"（四）"&amp;"住房保障支出"</f>
        <v>（四）住房保障支出</v>
      </c>
      <c r="D11" s="87"/>
    </row>
    <row r="12" ht="29.15" customHeight="1" spans="1:4">
      <c r="A12" s="134" t="s">
        <v>137</v>
      </c>
      <c r="B12" s="116">
        <v>243828595.2</v>
      </c>
      <c r="C12" s="137"/>
      <c r="D12" s="136"/>
    </row>
    <row r="13" ht="29.15" customHeight="1" spans="1:4">
      <c r="A13" s="138" t="s">
        <v>138</v>
      </c>
      <c r="B13" s="116"/>
      <c r="C13" s="137"/>
      <c r="D13" s="136"/>
    </row>
    <row r="14" ht="29.15" customHeight="1" spans="1:4">
      <c r="A14" s="138" t="s">
        <v>139</v>
      </c>
      <c r="B14" s="136"/>
      <c r="C14" s="137"/>
      <c r="D14" s="136"/>
    </row>
    <row r="15" ht="29.15" customHeight="1" spans="1:4">
      <c r="A15" s="139"/>
      <c r="B15" s="136"/>
      <c r="C15" s="140" t="s">
        <v>141</v>
      </c>
      <c r="D15" s="136"/>
    </row>
    <row r="16" ht="29.15" customHeight="1" spans="1:4">
      <c r="A16" s="139" t="s">
        <v>142</v>
      </c>
      <c r="B16" s="136">
        <v>337264332.49</v>
      </c>
      <c r="C16" s="137" t="s">
        <v>26</v>
      </c>
      <c r="D16" s="136">
        <v>337264332.49</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9"/>
  <sheetViews>
    <sheetView showZeros="0" workbookViewId="0">
      <selection activeCell="A1" sqref="A1"/>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333333333333" customWidth="1"/>
    <col min="7" max="7" width="24.2833333333333" customWidth="1"/>
  </cols>
  <sheetData>
    <row r="1" ht="12" customHeight="1" spans="4:7">
      <c r="D1" s="108"/>
      <c r="F1" s="52"/>
      <c r="G1" s="52" t="s">
        <v>143</v>
      </c>
    </row>
    <row r="2" ht="39" customHeight="1" spans="1:7">
      <c r="A2" s="3" t="s">
        <v>144</v>
      </c>
      <c r="B2" s="3"/>
      <c r="C2" s="3"/>
      <c r="D2" s="3"/>
      <c r="E2" s="3"/>
      <c r="F2" s="3"/>
      <c r="G2" s="3"/>
    </row>
    <row r="3" ht="18" customHeight="1" spans="1:7">
      <c r="A3" s="4" t="str">
        <f>"单位名称："&amp;"云南省肿瘤医院（昆明医科大学第三附属医院）"</f>
        <v>单位名称：云南省肿瘤医院（昆明医科大学第三附属医院）</v>
      </c>
      <c r="F3" s="99"/>
      <c r="G3" s="99" t="s">
        <v>2</v>
      </c>
    </row>
    <row r="4" ht="20.25" customHeight="1" spans="1:7">
      <c r="A4" s="118" t="s">
        <v>145</v>
      </c>
      <c r="B4" s="119"/>
      <c r="C4" s="120" t="s">
        <v>31</v>
      </c>
      <c r="D4" s="11" t="s">
        <v>58</v>
      </c>
      <c r="E4" s="11"/>
      <c r="F4" s="12"/>
      <c r="G4" s="120" t="s">
        <v>59</v>
      </c>
    </row>
    <row r="5" ht="20.25" customHeight="1" spans="1:7">
      <c r="A5" s="121" t="s">
        <v>49</v>
      </c>
      <c r="B5" s="122" t="s">
        <v>50</v>
      </c>
      <c r="C5" s="89"/>
      <c r="D5" s="89" t="s">
        <v>33</v>
      </c>
      <c r="E5" s="89" t="s">
        <v>146</v>
      </c>
      <c r="F5" s="89" t="s">
        <v>147</v>
      </c>
      <c r="G5" s="89"/>
    </row>
    <row r="6" ht="13.5" customHeight="1" spans="1:7">
      <c r="A6" s="123" t="s">
        <v>148</v>
      </c>
      <c r="B6" s="123" t="s">
        <v>149</v>
      </c>
      <c r="C6" s="123" t="s">
        <v>150</v>
      </c>
      <c r="D6" s="59"/>
      <c r="E6" s="123" t="s">
        <v>151</v>
      </c>
      <c r="F6" s="123" t="s">
        <v>152</v>
      </c>
      <c r="G6" s="123" t="s">
        <v>153</v>
      </c>
    </row>
    <row r="7" ht="18" customHeight="1" spans="1:7">
      <c r="A7" s="28" t="s">
        <v>85</v>
      </c>
      <c r="B7" s="28" t="s">
        <v>86</v>
      </c>
      <c r="C7" s="22">
        <v>299982.38</v>
      </c>
      <c r="D7" s="22">
        <v>299982.38</v>
      </c>
      <c r="E7" s="22">
        <v>131772.38</v>
      </c>
      <c r="F7" s="22">
        <v>168210</v>
      </c>
      <c r="G7" s="22"/>
    </row>
    <row r="8" ht="18" customHeight="1" spans="1:7">
      <c r="A8" s="28" t="s">
        <v>91</v>
      </c>
      <c r="B8" s="124" t="s">
        <v>92</v>
      </c>
      <c r="C8" s="22">
        <v>168210</v>
      </c>
      <c r="D8" s="22">
        <v>168210</v>
      </c>
      <c r="E8" s="22"/>
      <c r="F8" s="22">
        <v>168210</v>
      </c>
      <c r="G8" s="22"/>
    </row>
    <row r="9" ht="18" customHeight="1" spans="1:7">
      <c r="A9" s="28" t="s">
        <v>93</v>
      </c>
      <c r="B9" s="125" t="s">
        <v>94</v>
      </c>
      <c r="C9" s="22">
        <v>168210</v>
      </c>
      <c r="D9" s="22">
        <v>168210</v>
      </c>
      <c r="E9" s="22"/>
      <c r="F9" s="22">
        <v>168210</v>
      </c>
      <c r="G9" s="22"/>
    </row>
    <row r="10" ht="18" customHeight="1" spans="1:7">
      <c r="A10" s="28" t="s">
        <v>99</v>
      </c>
      <c r="B10" s="124" t="s">
        <v>100</v>
      </c>
      <c r="C10" s="22">
        <v>131772.38</v>
      </c>
      <c r="D10" s="22">
        <v>131772.38</v>
      </c>
      <c r="E10" s="22">
        <v>131772.38</v>
      </c>
      <c r="F10" s="22"/>
      <c r="G10" s="22"/>
    </row>
    <row r="11" ht="18" customHeight="1" spans="1:7">
      <c r="A11" s="28" t="s">
        <v>101</v>
      </c>
      <c r="B11" s="125" t="s">
        <v>100</v>
      </c>
      <c r="C11" s="22">
        <v>131772.38</v>
      </c>
      <c r="D11" s="22">
        <v>131772.38</v>
      </c>
      <c r="E11" s="22">
        <v>131772.38</v>
      </c>
      <c r="F11" s="22"/>
      <c r="G11" s="22"/>
    </row>
    <row r="12" ht="18" customHeight="1" spans="1:7">
      <c r="A12" s="28" t="s">
        <v>102</v>
      </c>
      <c r="B12" s="28" t="s">
        <v>103</v>
      </c>
      <c r="C12" s="22">
        <v>93135754.91</v>
      </c>
      <c r="D12" s="22">
        <v>78135754.91</v>
      </c>
      <c r="E12" s="22">
        <v>78135754.91</v>
      </c>
      <c r="F12" s="22"/>
      <c r="G12" s="22">
        <v>15000000</v>
      </c>
    </row>
    <row r="13" ht="18" customHeight="1" spans="1:7">
      <c r="A13" s="28" t="s">
        <v>104</v>
      </c>
      <c r="B13" s="124" t="s">
        <v>105</v>
      </c>
      <c r="C13" s="22">
        <v>80902857</v>
      </c>
      <c r="D13" s="22">
        <v>65902857</v>
      </c>
      <c r="E13" s="22">
        <v>65902857</v>
      </c>
      <c r="F13" s="22"/>
      <c r="G13" s="22">
        <v>15000000</v>
      </c>
    </row>
    <row r="14" ht="18" customHeight="1" spans="1:7">
      <c r="A14" s="28" t="s">
        <v>106</v>
      </c>
      <c r="B14" s="125" t="s">
        <v>107</v>
      </c>
      <c r="C14" s="22">
        <v>80902857</v>
      </c>
      <c r="D14" s="22">
        <v>65902857</v>
      </c>
      <c r="E14" s="22">
        <v>65902857</v>
      </c>
      <c r="F14" s="22"/>
      <c r="G14" s="22">
        <v>15000000</v>
      </c>
    </row>
    <row r="15" ht="18" customHeight="1" spans="1:7">
      <c r="A15" s="28" t="s">
        <v>114</v>
      </c>
      <c r="B15" s="124" t="s">
        <v>115</v>
      </c>
      <c r="C15" s="22">
        <v>12232897.91</v>
      </c>
      <c r="D15" s="22">
        <v>12232897.91</v>
      </c>
      <c r="E15" s="22">
        <v>12232897.91</v>
      </c>
      <c r="F15" s="22"/>
      <c r="G15" s="22"/>
    </row>
    <row r="16" ht="18" customHeight="1" spans="1:7">
      <c r="A16" s="28" t="s">
        <v>116</v>
      </c>
      <c r="B16" s="125" t="s">
        <v>117</v>
      </c>
      <c r="C16" s="22">
        <v>7228108.41</v>
      </c>
      <c r="D16" s="22">
        <v>7228108.41</v>
      </c>
      <c r="E16" s="22">
        <v>7228108.41</v>
      </c>
      <c r="F16" s="22"/>
      <c r="G16" s="22"/>
    </row>
    <row r="17" ht="18" customHeight="1" spans="1:7">
      <c r="A17" s="28" t="s">
        <v>118</v>
      </c>
      <c r="B17" s="125" t="s">
        <v>119</v>
      </c>
      <c r="C17" s="22">
        <v>4478679.5</v>
      </c>
      <c r="D17" s="22">
        <v>4478679.5</v>
      </c>
      <c r="E17" s="22">
        <v>4478679.5</v>
      </c>
      <c r="F17" s="22"/>
      <c r="G17" s="22"/>
    </row>
    <row r="18" ht="18" customHeight="1" spans="1:7">
      <c r="A18" s="28" t="s">
        <v>120</v>
      </c>
      <c r="B18" s="125" t="s">
        <v>121</v>
      </c>
      <c r="C18" s="22">
        <v>526110</v>
      </c>
      <c r="D18" s="22">
        <v>526110</v>
      </c>
      <c r="E18" s="22">
        <v>526110</v>
      </c>
      <c r="F18" s="22"/>
      <c r="G18" s="22"/>
    </row>
    <row r="19" ht="18" customHeight="1" spans="1:7">
      <c r="A19" s="126" t="s">
        <v>131</v>
      </c>
      <c r="B19" s="127" t="s">
        <v>131</v>
      </c>
      <c r="C19" s="22">
        <v>93435737.29</v>
      </c>
      <c r="D19" s="22">
        <v>78435737.29</v>
      </c>
      <c r="E19" s="22">
        <v>78267527.29</v>
      </c>
      <c r="F19" s="22">
        <v>168210</v>
      </c>
      <c r="G19" s="22">
        <v>15000000</v>
      </c>
    </row>
  </sheetData>
  <mergeCells count="7">
    <mergeCell ref="A2:G2"/>
    <mergeCell ref="A3:E3"/>
    <mergeCell ref="A4:B4"/>
    <mergeCell ref="D4:F4"/>
    <mergeCell ref="A19:B19"/>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10" sqref="A10"/>
    </sheetView>
  </sheetViews>
  <sheetFormatPr defaultColWidth="9.14166666666667" defaultRowHeight="14.25" customHeight="1" outlineLevelCol="5"/>
  <cols>
    <col min="1" max="1" width="27.425" customWidth="1"/>
    <col min="2" max="6" width="31.175" customWidth="1"/>
  </cols>
  <sheetData>
    <row r="1" ht="12" customHeight="1" spans="1:6">
      <c r="A1" s="112"/>
      <c r="B1" s="112"/>
      <c r="C1" s="57"/>
      <c r="F1" s="56" t="s">
        <v>154</v>
      </c>
    </row>
    <row r="2" ht="25.5" customHeight="1" spans="1:6">
      <c r="A2" s="113" t="s">
        <v>155</v>
      </c>
      <c r="B2" s="113"/>
      <c r="C2" s="113"/>
      <c r="D2" s="113"/>
      <c r="E2" s="113"/>
      <c r="F2" s="113"/>
    </row>
    <row r="3" ht="15.75" customHeight="1" spans="1:6">
      <c r="A3" s="4" t="str">
        <f>"单位名称："&amp;"云南省肿瘤医院（昆明医科大学第三附属医院）"</f>
        <v>单位名称：云南省肿瘤医院（昆明医科大学第三附属医院）</v>
      </c>
      <c r="B3" s="112"/>
      <c r="C3" s="57"/>
      <c r="F3" s="56" t="s">
        <v>156</v>
      </c>
    </row>
    <row r="4" ht="19.5" customHeight="1" spans="1:6">
      <c r="A4" s="9" t="s">
        <v>157</v>
      </c>
      <c r="B4" s="15" t="s">
        <v>158</v>
      </c>
      <c r="C4" s="10" t="s">
        <v>159</v>
      </c>
      <c r="D4" s="11"/>
      <c r="E4" s="12"/>
      <c r="F4" s="15" t="s">
        <v>160</v>
      </c>
    </row>
    <row r="5" ht="19.5" customHeight="1" spans="1:6">
      <c r="A5" s="17"/>
      <c r="B5" s="18"/>
      <c r="C5" s="59" t="s">
        <v>33</v>
      </c>
      <c r="D5" s="59" t="s">
        <v>161</v>
      </c>
      <c r="E5" s="59" t="s">
        <v>162</v>
      </c>
      <c r="F5" s="18"/>
    </row>
    <row r="6" ht="18.75" customHeight="1" spans="1:6">
      <c r="A6" s="114">
        <v>1</v>
      </c>
      <c r="B6" s="114">
        <v>2</v>
      </c>
      <c r="C6" s="115">
        <v>3</v>
      </c>
      <c r="D6" s="114">
        <v>4</v>
      </c>
      <c r="E6" s="114">
        <v>5</v>
      </c>
      <c r="F6" s="114">
        <v>6</v>
      </c>
    </row>
    <row r="7" ht="18.75" customHeight="1" spans="1:6">
      <c r="A7" s="116"/>
      <c r="B7" s="116"/>
      <c r="C7" s="117"/>
      <c r="D7" s="116"/>
      <c r="E7" s="116"/>
      <c r="F7" s="116"/>
    </row>
    <row r="9" customHeight="1" spans="1:1">
      <c r="A9" t="s">
        <v>163</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5"/>
  <sheetViews>
    <sheetView showZeros="0" workbookViewId="0">
      <selection activeCell="A1" sqref="A1"/>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08"/>
      <c r="W1" s="52" t="s">
        <v>164</v>
      </c>
    </row>
    <row r="2" ht="27.75" customHeight="1" spans="1:23">
      <c r="A2" s="26" t="s">
        <v>165</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"单位名称："&amp;"云南省肿瘤医院（昆明医科大学第三附属医院）"</f>
        <v>单位名称：云南省肿瘤医院（昆明医科大学第三附属医院）</v>
      </c>
      <c r="B3" s="5"/>
      <c r="C3" s="5"/>
      <c r="D3" s="5"/>
      <c r="E3" s="5"/>
      <c r="F3" s="5"/>
      <c r="G3" s="5"/>
      <c r="H3" s="6"/>
      <c r="I3" s="6"/>
      <c r="J3" s="6"/>
      <c r="K3" s="6"/>
      <c r="L3" s="6"/>
      <c r="M3" s="6"/>
      <c r="N3" s="6"/>
      <c r="O3" s="6"/>
      <c r="P3" s="6"/>
      <c r="Q3" s="6"/>
      <c r="U3" s="108"/>
      <c r="W3" s="99" t="s">
        <v>156</v>
      </c>
    </row>
    <row r="4" ht="21.75" customHeight="1" spans="1:23">
      <c r="A4" s="8" t="s">
        <v>166</v>
      </c>
      <c r="B4" s="8" t="s">
        <v>167</v>
      </c>
      <c r="C4" s="8" t="s">
        <v>168</v>
      </c>
      <c r="D4" s="9" t="s">
        <v>169</v>
      </c>
      <c r="E4" s="9" t="s">
        <v>170</v>
      </c>
      <c r="F4" s="9" t="s">
        <v>171</v>
      </c>
      <c r="G4" s="9" t="s">
        <v>172</v>
      </c>
      <c r="H4" s="59" t="s">
        <v>173</v>
      </c>
      <c r="I4" s="59"/>
      <c r="J4" s="59"/>
      <c r="K4" s="59"/>
      <c r="L4" s="105"/>
      <c r="M4" s="105"/>
      <c r="N4" s="105"/>
      <c r="O4" s="105"/>
      <c r="P4" s="105"/>
      <c r="Q4" s="44"/>
      <c r="R4" s="59"/>
      <c r="S4" s="59"/>
      <c r="T4" s="59"/>
      <c r="U4" s="59"/>
      <c r="V4" s="59"/>
      <c r="W4" s="59"/>
    </row>
    <row r="5" ht="21.75" customHeight="1" spans="1:23">
      <c r="A5" s="13"/>
      <c r="B5" s="13"/>
      <c r="C5" s="13"/>
      <c r="D5" s="14"/>
      <c r="E5" s="14"/>
      <c r="F5" s="14"/>
      <c r="G5" s="14"/>
      <c r="H5" s="59" t="s">
        <v>31</v>
      </c>
      <c r="I5" s="44" t="s">
        <v>34</v>
      </c>
      <c r="J5" s="44"/>
      <c r="K5" s="44"/>
      <c r="L5" s="105"/>
      <c r="M5" s="105"/>
      <c r="N5" s="105" t="s">
        <v>174</v>
      </c>
      <c r="O5" s="105"/>
      <c r="P5" s="105"/>
      <c r="Q5" s="44" t="s">
        <v>37</v>
      </c>
      <c r="R5" s="59" t="s">
        <v>52</v>
      </c>
      <c r="S5" s="44"/>
      <c r="T5" s="44"/>
      <c r="U5" s="44"/>
      <c r="V5" s="44"/>
      <c r="W5" s="44"/>
    </row>
    <row r="6" ht="15" customHeight="1" spans="1:23">
      <c r="A6" s="16"/>
      <c r="B6" s="16"/>
      <c r="C6" s="16"/>
      <c r="D6" s="17"/>
      <c r="E6" s="17"/>
      <c r="F6" s="17"/>
      <c r="G6" s="17"/>
      <c r="H6" s="59"/>
      <c r="I6" s="44" t="s">
        <v>175</v>
      </c>
      <c r="J6" s="44" t="s">
        <v>176</v>
      </c>
      <c r="K6" s="44" t="s">
        <v>177</v>
      </c>
      <c r="L6" s="111" t="s">
        <v>178</v>
      </c>
      <c r="M6" s="111" t="s">
        <v>179</v>
      </c>
      <c r="N6" s="111" t="s">
        <v>34</v>
      </c>
      <c r="O6" s="111" t="s">
        <v>35</v>
      </c>
      <c r="P6" s="111" t="s">
        <v>36</v>
      </c>
      <c r="Q6" s="44"/>
      <c r="R6" s="44" t="s">
        <v>33</v>
      </c>
      <c r="S6" s="44" t="s">
        <v>44</v>
      </c>
      <c r="T6" s="44" t="s">
        <v>180</v>
      </c>
      <c r="U6" s="44" t="s">
        <v>40</v>
      </c>
      <c r="V6" s="44" t="s">
        <v>41</v>
      </c>
      <c r="W6" s="44" t="s">
        <v>42</v>
      </c>
    </row>
    <row r="7" ht="27.75" customHeight="1" spans="1:23">
      <c r="A7" s="16"/>
      <c r="B7" s="16"/>
      <c r="C7" s="16"/>
      <c r="D7" s="17"/>
      <c r="E7" s="17"/>
      <c r="F7" s="17"/>
      <c r="G7" s="17"/>
      <c r="H7" s="59"/>
      <c r="I7" s="44"/>
      <c r="J7" s="44"/>
      <c r="K7" s="44"/>
      <c r="L7" s="111"/>
      <c r="M7" s="111"/>
      <c r="N7" s="111"/>
      <c r="O7" s="111"/>
      <c r="P7" s="111"/>
      <c r="Q7" s="44"/>
      <c r="R7" s="44"/>
      <c r="S7" s="44"/>
      <c r="T7" s="44"/>
      <c r="U7" s="44"/>
      <c r="V7" s="44"/>
      <c r="W7" s="44"/>
    </row>
    <row r="8" ht="15" customHeight="1" spans="1:23">
      <c r="A8" s="109">
        <v>1</v>
      </c>
      <c r="B8" s="109">
        <v>2</v>
      </c>
      <c r="C8" s="109">
        <v>3</v>
      </c>
      <c r="D8" s="109">
        <v>4</v>
      </c>
      <c r="E8" s="109">
        <v>5</v>
      </c>
      <c r="F8" s="109">
        <v>6</v>
      </c>
      <c r="G8" s="109">
        <v>7</v>
      </c>
      <c r="H8" s="109">
        <v>8</v>
      </c>
      <c r="I8" s="109">
        <v>9</v>
      </c>
      <c r="J8" s="109">
        <v>10</v>
      </c>
      <c r="K8" s="109">
        <v>11</v>
      </c>
      <c r="L8" s="109">
        <v>12</v>
      </c>
      <c r="M8" s="109">
        <v>13</v>
      </c>
      <c r="N8" s="109">
        <v>14</v>
      </c>
      <c r="O8" s="109">
        <v>15</v>
      </c>
      <c r="P8" s="109">
        <v>16</v>
      </c>
      <c r="Q8" s="109">
        <v>17</v>
      </c>
      <c r="R8" s="109">
        <v>18</v>
      </c>
      <c r="S8" s="109">
        <v>19</v>
      </c>
      <c r="T8" s="109">
        <v>20</v>
      </c>
      <c r="U8" s="109">
        <v>21</v>
      </c>
      <c r="V8" s="109">
        <v>22</v>
      </c>
      <c r="W8" s="109">
        <v>23</v>
      </c>
    </row>
    <row r="9" ht="18.75" customHeight="1" spans="1:23">
      <c r="A9" s="29" t="s">
        <v>46</v>
      </c>
      <c r="B9" s="104"/>
      <c r="C9" s="29"/>
      <c r="D9" s="29"/>
      <c r="E9" s="29"/>
      <c r="F9" s="29"/>
      <c r="G9" s="29"/>
      <c r="H9" s="22">
        <v>3442193237.65</v>
      </c>
      <c r="I9" s="22">
        <v>78435737.29</v>
      </c>
      <c r="J9" s="22">
        <v>20003441.83</v>
      </c>
      <c r="K9" s="22">
        <v>300</v>
      </c>
      <c r="L9" s="22">
        <v>58431995.46</v>
      </c>
      <c r="M9" s="22"/>
      <c r="N9" s="22"/>
      <c r="O9" s="22"/>
      <c r="P9" s="22"/>
      <c r="Q9" s="22"/>
      <c r="R9" s="22">
        <v>3363757500.36</v>
      </c>
      <c r="S9" s="22">
        <v>3307376607.36</v>
      </c>
      <c r="T9" s="22"/>
      <c r="U9" s="22"/>
      <c r="V9" s="22"/>
      <c r="W9" s="22">
        <v>56380893</v>
      </c>
    </row>
    <row r="10" ht="31.4" customHeight="1" spans="1:23">
      <c r="A10" s="110" t="s">
        <v>46</v>
      </c>
      <c r="B10" s="104" t="s">
        <v>181</v>
      </c>
      <c r="C10" s="29" t="s">
        <v>182</v>
      </c>
      <c r="D10" s="29" t="s">
        <v>106</v>
      </c>
      <c r="E10" s="29" t="s">
        <v>107</v>
      </c>
      <c r="F10" s="29" t="s">
        <v>183</v>
      </c>
      <c r="G10" s="29" t="s">
        <v>184</v>
      </c>
      <c r="H10" s="22">
        <v>61999999.99</v>
      </c>
      <c r="I10" s="22">
        <v>51275628</v>
      </c>
      <c r="J10" s="22">
        <v>12818907</v>
      </c>
      <c r="K10" s="22"/>
      <c r="L10" s="22">
        <v>38456721</v>
      </c>
      <c r="M10" s="22"/>
      <c r="N10" s="22"/>
      <c r="O10" s="22"/>
      <c r="P10" s="22"/>
      <c r="Q10" s="22"/>
      <c r="R10" s="22">
        <v>10724371.99</v>
      </c>
      <c r="S10" s="22">
        <v>10724371.99</v>
      </c>
      <c r="T10" s="22"/>
      <c r="U10" s="22"/>
      <c r="V10" s="22"/>
      <c r="W10" s="22"/>
    </row>
    <row r="11" ht="31.4" customHeight="1" spans="1:23">
      <c r="A11" s="110" t="s">
        <v>46</v>
      </c>
      <c r="B11" s="104" t="s">
        <v>181</v>
      </c>
      <c r="C11" s="29" t="s">
        <v>182</v>
      </c>
      <c r="D11" s="29" t="s">
        <v>106</v>
      </c>
      <c r="E11" s="29" t="s">
        <v>107</v>
      </c>
      <c r="F11" s="29" t="s">
        <v>185</v>
      </c>
      <c r="G11" s="29" t="s">
        <v>186</v>
      </c>
      <c r="H11" s="22">
        <v>59999.99</v>
      </c>
      <c r="I11" s="22">
        <v>38460</v>
      </c>
      <c r="J11" s="22">
        <v>9540</v>
      </c>
      <c r="K11" s="22">
        <v>300</v>
      </c>
      <c r="L11" s="22">
        <v>28620</v>
      </c>
      <c r="M11" s="22"/>
      <c r="N11" s="22"/>
      <c r="O11" s="22"/>
      <c r="P11" s="22"/>
      <c r="Q11" s="22"/>
      <c r="R11" s="22">
        <v>21539.99</v>
      </c>
      <c r="S11" s="22">
        <v>21539.99</v>
      </c>
      <c r="T11" s="22"/>
      <c r="U11" s="22"/>
      <c r="V11" s="22"/>
      <c r="W11" s="22"/>
    </row>
    <row r="12" ht="31.4" customHeight="1" spans="1:23">
      <c r="A12" s="110" t="s">
        <v>46</v>
      </c>
      <c r="B12" s="104" t="s">
        <v>181</v>
      </c>
      <c r="C12" s="29" t="s">
        <v>182</v>
      </c>
      <c r="D12" s="29" t="s">
        <v>106</v>
      </c>
      <c r="E12" s="29" t="s">
        <v>107</v>
      </c>
      <c r="F12" s="29" t="s">
        <v>187</v>
      </c>
      <c r="G12" s="29" t="s">
        <v>188</v>
      </c>
      <c r="H12" s="22">
        <v>4272969</v>
      </c>
      <c r="I12" s="22">
        <v>4272969</v>
      </c>
      <c r="J12" s="22">
        <v>1068242.25</v>
      </c>
      <c r="K12" s="22"/>
      <c r="L12" s="22">
        <v>3204726.75</v>
      </c>
      <c r="M12" s="22"/>
      <c r="N12" s="22"/>
      <c r="O12" s="22"/>
      <c r="P12" s="22"/>
      <c r="Q12" s="22"/>
      <c r="R12" s="22"/>
      <c r="S12" s="22"/>
      <c r="T12" s="22"/>
      <c r="U12" s="22"/>
      <c r="V12" s="22"/>
      <c r="W12" s="22"/>
    </row>
    <row r="13" ht="31.4" customHeight="1" spans="1:23">
      <c r="A13" s="110" t="s">
        <v>46</v>
      </c>
      <c r="B13" s="104" t="s">
        <v>181</v>
      </c>
      <c r="C13" s="29" t="s">
        <v>182</v>
      </c>
      <c r="D13" s="29" t="s">
        <v>106</v>
      </c>
      <c r="E13" s="29" t="s">
        <v>107</v>
      </c>
      <c r="F13" s="29" t="s">
        <v>189</v>
      </c>
      <c r="G13" s="29" t="s">
        <v>190</v>
      </c>
      <c r="H13" s="22">
        <v>417727031.01</v>
      </c>
      <c r="I13" s="22">
        <v>10315800</v>
      </c>
      <c r="J13" s="22">
        <v>2578950</v>
      </c>
      <c r="K13" s="22"/>
      <c r="L13" s="22">
        <v>7736850</v>
      </c>
      <c r="M13" s="22"/>
      <c r="N13" s="22"/>
      <c r="O13" s="22"/>
      <c r="P13" s="22"/>
      <c r="Q13" s="22"/>
      <c r="R13" s="22">
        <v>407411231.01</v>
      </c>
      <c r="S13" s="22">
        <v>407411231.01</v>
      </c>
      <c r="T13" s="22"/>
      <c r="U13" s="22"/>
      <c r="V13" s="22"/>
      <c r="W13" s="22"/>
    </row>
    <row r="14" ht="31.4" customHeight="1" spans="1:23">
      <c r="A14" s="110" t="s">
        <v>46</v>
      </c>
      <c r="B14" s="104" t="s">
        <v>191</v>
      </c>
      <c r="C14" s="29" t="s">
        <v>192</v>
      </c>
      <c r="D14" s="29" t="s">
        <v>95</v>
      </c>
      <c r="E14" s="29" t="s">
        <v>96</v>
      </c>
      <c r="F14" s="29" t="s">
        <v>193</v>
      </c>
      <c r="G14" s="29" t="s">
        <v>194</v>
      </c>
      <c r="H14" s="22">
        <v>23999999.98</v>
      </c>
      <c r="I14" s="22"/>
      <c r="J14" s="22"/>
      <c r="K14" s="22"/>
      <c r="L14" s="22"/>
      <c r="M14" s="22"/>
      <c r="N14" s="22"/>
      <c r="O14" s="22"/>
      <c r="P14" s="22"/>
      <c r="Q14" s="22"/>
      <c r="R14" s="22">
        <v>23999999.98</v>
      </c>
      <c r="S14" s="22">
        <v>23999999.98</v>
      </c>
      <c r="T14" s="22"/>
      <c r="U14" s="22"/>
      <c r="V14" s="22"/>
      <c r="W14" s="22"/>
    </row>
    <row r="15" ht="31.4" customHeight="1" spans="1:23">
      <c r="A15" s="110" t="s">
        <v>46</v>
      </c>
      <c r="B15" s="104" t="s">
        <v>191</v>
      </c>
      <c r="C15" s="29" t="s">
        <v>192</v>
      </c>
      <c r="D15" s="29" t="s">
        <v>101</v>
      </c>
      <c r="E15" s="29" t="s">
        <v>100</v>
      </c>
      <c r="F15" s="29" t="s">
        <v>195</v>
      </c>
      <c r="G15" s="29" t="s">
        <v>196</v>
      </c>
      <c r="H15" s="22">
        <v>950000</v>
      </c>
      <c r="I15" s="22">
        <v>131772.38</v>
      </c>
      <c r="J15" s="22">
        <v>32943.1</v>
      </c>
      <c r="K15" s="22"/>
      <c r="L15" s="22">
        <v>98829.28</v>
      </c>
      <c r="M15" s="22"/>
      <c r="N15" s="22"/>
      <c r="O15" s="22"/>
      <c r="P15" s="22"/>
      <c r="Q15" s="22"/>
      <c r="R15" s="22">
        <v>818227.62</v>
      </c>
      <c r="S15" s="22">
        <v>818227.62</v>
      </c>
      <c r="T15" s="22"/>
      <c r="U15" s="22"/>
      <c r="V15" s="22"/>
      <c r="W15" s="22"/>
    </row>
    <row r="16" ht="31.4" customHeight="1" spans="1:23">
      <c r="A16" s="110" t="s">
        <v>46</v>
      </c>
      <c r="B16" s="104" t="s">
        <v>191</v>
      </c>
      <c r="C16" s="29" t="s">
        <v>192</v>
      </c>
      <c r="D16" s="29" t="s">
        <v>116</v>
      </c>
      <c r="E16" s="29" t="s">
        <v>117</v>
      </c>
      <c r="F16" s="29" t="s">
        <v>197</v>
      </c>
      <c r="G16" s="29" t="s">
        <v>198</v>
      </c>
      <c r="H16" s="22">
        <v>24253889.99</v>
      </c>
      <c r="I16" s="22">
        <v>7115708.41</v>
      </c>
      <c r="J16" s="22">
        <v>1778927.1</v>
      </c>
      <c r="K16" s="22"/>
      <c r="L16" s="22">
        <v>5336781.31</v>
      </c>
      <c r="M16" s="22"/>
      <c r="N16" s="22"/>
      <c r="O16" s="22"/>
      <c r="P16" s="22"/>
      <c r="Q16" s="22"/>
      <c r="R16" s="22">
        <v>17138181.58</v>
      </c>
      <c r="S16" s="22">
        <v>17138181.58</v>
      </c>
      <c r="T16" s="22"/>
      <c r="U16" s="22"/>
      <c r="V16" s="22"/>
      <c r="W16" s="22"/>
    </row>
    <row r="17" ht="31.4" customHeight="1" spans="1:23">
      <c r="A17" s="110" t="s">
        <v>46</v>
      </c>
      <c r="B17" s="104" t="s">
        <v>191</v>
      </c>
      <c r="C17" s="29" t="s">
        <v>192</v>
      </c>
      <c r="D17" s="29" t="s">
        <v>116</v>
      </c>
      <c r="E17" s="29" t="s">
        <v>117</v>
      </c>
      <c r="F17" s="29" t="s">
        <v>199</v>
      </c>
      <c r="G17" s="29" t="s">
        <v>200</v>
      </c>
      <c r="H17" s="22">
        <v>112400</v>
      </c>
      <c r="I17" s="22">
        <v>112400</v>
      </c>
      <c r="J17" s="22">
        <v>28100</v>
      </c>
      <c r="K17" s="22"/>
      <c r="L17" s="22">
        <v>84300</v>
      </c>
      <c r="M17" s="22"/>
      <c r="N17" s="22"/>
      <c r="O17" s="22"/>
      <c r="P17" s="22"/>
      <c r="Q17" s="22"/>
      <c r="R17" s="22"/>
      <c r="S17" s="22"/>
      <c r="T17" s="22"/>
      <c r="U17" s="22"/>
      <c r="V17" s="22"/>
      <c r="W17" s="22"/>
    </row>
    <row r="18" ht="31.4" customHeight="1" spans="1:23">
      <c r="A18" s="110" t="s">
        <v>46</v>
      </c>
      <c r="B18" s="104" t="s">
        <v>191</v>
      </c>
      <c r="C18" s="29" t="s">
        <v>192</v>
      </c>
      <c r="D18" s="29" t="s">
        <v>118</v>
      </c>
      <c r="E18" s="29" t="s">
        <v>119</v>
      </c>
      <c r="F18" s="29" t="s">
        <v>201</v>
      </c>
      <c r="G18" s="29" t="s">
        <v>202</v>
      </c>
      <c r="H18" s="22">
        <v>12390000</v>
      </c>
      <c r="I18" s="22">
        <v>4478679.5</v>
      </c>
      <c r="J18" s="22">
        <v>1119669.88</v>
      </c>
      <c r="K18" s="22"/>
      <c r="L18" s="22">
        <v>3359009.62</v>
      </c>
      <c r="M18" s="22"/>
      <c r="N18" s="22"/>
      <c r="O18" s="22"/>
      <c r="P18" s="22"/>
      <c r="Q18" s="22"/>
      <c r="R18" s="22">
        <v>7911320.5</v>
      </c>
      <c r="S18" s="22">
        <v>7911320.5</v>
      </c>
      <c r="T18" s="22"/>
      <c r="U18" s="22"/>
      <c r="V18" s="22"/>
      <c r="W18" s="22"/>
    </row>
    <row r="19" ht="31.4" customHeight="1" spans="1:23">
      <c r="A19" s="110" t="s">
        <v>46</v>
      </c>
      <c r="B19" s="104" t="s">
        <v>191</v>
      </c>
      <c r="C19" s="29" t="s">
        <v>192</v>
      </c>
      <c r="D19" s="29" t="s">
        <v>120</v>
      </c>
      <c r="E19" s="29" t="s">
        <v>121</v>
      </c>
      <c r="F19" s="29" t="s">
        <v>195</v>
      </c>
      <c r="G19" s="29" t="s">
        <v>196</v>
      </c>
      <c r="H19" s="22">
        <v>526110</v>
      </c>
      <c r="I19" s="22">
        <v>526110</v>
      </c>
      <c r="J19" s="22">
        <v>526110</v>
      </c>
      <c r="K19" s="22"/>
      <c r="L19" s="22"/>
      <c r="M19" s="22"/>
      <c r="N19" s="22"/>
      <c r="O19" s="22"/>
      <c r="P19" s="22"/>
      <c r="Q19" s="22"/>
      <c r="R19" s="22"/>
      <c r="S19" s="22"/>
      <c r="T19" s="22"/>
      <c r="U19" s="22"/>
      <c r="V19" s="22"/>
      <c r="W19" s="22"/>
    </row>
    <row r="20" ht="31.4" customHeight="1" spans="1:23">
      <c r="A20" s="110" t="s">
        <v>46</v>
      </c>
      <c r="B20" s="104" t="s">
        <v>203</v>
      </c>
      <c r="C20" s="29" t="s">
        <v>204</v>
      </c>
      <c r="D20" s="29" t="s">
        <v>97</v>
      </c>
      <c r="E20" s="29" t="s">
        <v>98</v>
      </c>
      <c r="F20" s="29" t="s">
        <v>205</v>
      </c>
      <c r="G20" s="29" t="s">
        <v>206</v>
      </c>
      <c r="H20" s="22">
        <v>12000000.02</v>
      </c>
      <c r="I20" s="22"/>
      <c r="J20" s="22"/>
      <c r="K20" s="22"/>
      <c r="L20" s="22"/>
      <c r="M20" s="22"/>
      <c r="N20" s="22"/>
      <c r="O20" s="22"/>
      <c r="P20" s="22"/>
      <c r="Q20" s="22"/>
      <c r="R20" s="22">
        <v>12000000.02</v>
      </c>
      <c r="S20" s="22">
        <v>12000000.02</v>
      </c>
      <c r="T20" s="22"/>
      <c r="U20" s="22"/>
      <c r="V20" s="22"/>
      <c r="W20" s="22"/>
    </row>
    <row r="21" ht="31.4" customHeight="1" spans="1:23">
      <c r="A21" s="110" t="s">
        <v>46</v>
      </c>
      <c r="B21" s="104" t="s">
        <v>207</v>
      </c>
      <c r="C21" s="29" t="s">
        <v>130</v>
      </c>
      <c r="D21" s="29" t="s">
        <v>129</v>
      </c>
      <c r="E21" s="29" t="s">
        <v>130</v>
      </c>
      <c r="F21" s="29" t="s">
        <v>208</v>
      </c>
      <c r="G21" s="29" t="s">
        <v>130</v>
      </c>
      <c r="H21" s="22">
        <v>56200000.04</v>
      </c>
      <c r="I21" s="22"/>
      <c r="J21" s="22"/>
      <c r="K21" s="22"/>
      <c r="L21" s="22"/>
      <c r="M21" s="22"/>
      <c r="N21" s="22"/>
      <c r="O21" s="22"/>
      <c r="P21" s="22"/>
      <c r="Q21" s="22"/>
      <c r="R21" s="22">
        <v>56200000.04</v>
      </c>
      <c r="S21" s="22">
        <v>56200000.04</v>
      </c>
      <c r="T21" s="22"/>
      <c r="U21" s="22"/>
      <c r="V21" s="22"/>
      <c r="W21" s="22"/>
    </row>
    <row r="22" ht="31.4" customHeight="1" spans="1:23">
      <c r="A22" s="110" t="s">
        <v>46</v>
      </c>
      <c r="B22" s="104" t="s">
        <v>209</v>
      </c>
      <c r="C22" s="29" t="s">
        <v>210</v>
      </c>
      <c r="D22" s="29" t="s">
        <v>106</v>
      </c>
      <c r="E22" s="29" t="s">
        <v>107</v>
      </c>
      <c r="F22" s="29" t="s">
        <v>211</v>
      </c>
      <c r="G22" s="29" t="s">
        <v>212</v>
      </c>
      <c r="H22" s="22">
        <v>7780000</v>
      </c>
      <c r="I22" s="22"/>
      <c r="J22" s="22"/>
      <c r="K22" s="22"/>
      <c r="L22" s="22"/>
      <c r="M22" s="22"/>
      <c r="N22" s="22"/>
      <c r="O22" s="22"/>
      <c r="P22" s="22"/>
      <c r="Q22" s="22"/>
      <c r="R22" s="22">
        <v>7780000</v>
      </c>
      <c r="S22" s="22">
        <v>7780000</v>
      </c>
      <c r="T22" s="22"/>
      <c r="U22" s="22"/>
      <c r="V22" s="22"/>
      <c r="W22" s="22"/>
    </row>
    <row r="23" ht="31.4" customHeight="1" spans="1:23">
      <c r="A23" s="110" t="s">
        <v>46</v>
      </c>
      <c r="B23" s="104" t="s">
        <v>213</v>
      </c>
      <c r="C23" s="29" t="s">
        <v>214</v>
      </c>
      <c r="D23" s="29" t="s">
        <v>106</v>
      </c>
      <c r="E23" s="29" t="s">
        <v>107</v>
      </c>
      <c r="F23" s="29" t="s">
        <v>215</v>
      </c>
      <c r="G23" s="29" t="s">
        <v>214</v>
      </c>
      <c r="H23" s="22">
        <v>30000</v>
      </c>
      <c r="I23" s="22"/>
      <c r="J23" s="22"/>
      <c r="K23" s="22"/>
      <c r="L23" s="22"/>
      <c r="M23" s="22"/>
      <c r="N23" s="22"/>
      <c r="O23" s="22"/>
      <c r="P23" s="22"/>
      <c r="Q23" s="22"/>
      <c r="R23" s="22">
        <v>30000</v>
      </c>
      <c r="S23" s="22">
        <v>30000</v>
      </c>
      <c r="T23" s="22"/>
      <c r="U23" s="22"/>
      <c r="V23" s="22"/>
      <c r="W23" s="22"/>
    </row>
    <row r="24" ht="31.4" customHeight="1" spans="1:23">
      <c r="A24" s="110" t="s">
        <v>46</v>
      </c>
      <c r="B24" s="104" t="s">
        <v>216</v>
      </c>
      <c r="C24" s="29" t="s">
        <v>217</v>
      </c>
      <c r="D24" s="29" t="s">
        <v>106</v>
      </c>
      <c r="E24" s="29" t="s">
        <v>107</v>
      </c>
      <c r="F24" s="29" t="s">
        <v>218</v>
      </c>
      <c r="G24" s="29" t="s">
        <v>219</v>
      </c>
      <c r="H24" s="22">
        <v>650000</v>
      </c>
      <c r="I24" s="22"/>
      <c r="J24" s="22"/>
      <c r="K24" s="22"/>
      <c r="L24" s="22"/>
      <c r="M24" s="22"/>
      <c r="N24" s="22"/>
      <c r="O24" s="22"/>
      <c r="P24" s="22"/>
      <c r="Q24" s="22"/>
      <c r="R24" s="22">
        <v>650000</v>
      </c>
      <c r="S24" s="22">
        <v>650000</v>
      </c>
      <c r="T24" s="22"/>
      <c r="U24" s="22"/>
      <c r="V24" s="22"/>
      <c r="W24" s="22"/>
    </row>
    <row r="25" ht="31.4" customHeight="1" spans="1:23">
      <c r="A25" s="110" t="s">
        <v>46</v>
      </c>
      <c r="B25" s="104" t="s">
        <v>220</v>
      </c>
      <c r="C25" s="29" t="s">
        <v>160</v>
      </c>
      <c r="D25" s="29" t="s">
        <v>106</v>
      </c>
      <c r="E25" s="29" t="s">
        <v>107</v>
      </c>
      <c r="F25" s="29" t="s">
        <v>221</v>
      </c>
      <c r="G25" s="29" t="s">
        <v>160</v>
      </c>
      <c r="H25" s="22">
        <v>200000</v>
      </c>
      <c r="I25" s="22"/>
      <c r="J25" s="22"/>
      <c r="K25" s="22"/>
      <c r="L25" s="22"/>
      <c r="M25" s="22"/>
      <c r="N25" s="22"/>
      <c r="O25" s="22"/>
      <c r="P25" s="22"/>
      <c r="Q25" s="22"/>
      <c r="R25" s="22">
        <v>200000</v>
      </c>
      <c r="S25" s="22">
        <v>200000</v>
      </c>
      <c r="T25" s="22"/>
      <c r="U25" s="22"/>
      <c r="V25" s="22"/>
      <c r="W25" s="22"/>
    </row>
    <row r="26" ht="31.4" customHeight="1" spans="1:23">
      <c r="A26" s="110" t="s">
        <v>46</v>
      </c>
      <c r="B26" s="104" t="s">
        <v>222</v>
      </c>
      <c r="C26" s="29" t="s">
        <v>223</v>
      </c>
      <c r="D26" s="29" t="s">
        <v>106</v>
      </c>
      <c r="E26" s="29" t="s">
        <v>107</v>
      </c>
      <c r="F26" s="29" t="s">
        <v>224</v>
      </c>
      <c r="G26" s="29" t="s">
        <v>223</v>
      </c>
      <c r="H26" s="22">
        <v>18949999.97</v>
      </c>
      <c r="I26" s="22"/>
      <c r="J26" s="22"/>
      <c r="K26" s="22"/>
      <c r="L26" s="22"/>
      <c r="M26" s="22"/>
      <c r="N26" s="22"/>
      <c r="O26" s="22"/>
      <c r="P26" s="22"/>
      <c r="Q26" s="22"/>
      <c r="R26" s="22">
        <v>18949999.97</v>
      </c>
      <c r="S26" s="22">
        <v>18949999.97</v>
      </c>
      <c r="T26" s="22"/>
      <c r="U26" s="22"/>
      <c r="V26" s="22"/>
      <c r="W26" s="22"/>
    </row>
    <row r="27" ht="31.4" customHeight="1" spans="1:23">
      <c r="A27" s="110" t="s">
        <v>46</v>
      </c>
      <c r="B27" s="104" t="s">
        <v>225</v>
      </c>
      <c r="C27" s="29" t="s">
        <v>226</v>
      </c>
      <c r="D27" s="29" t="s">
        <v>93</v>
      </c>
      <c r="E27" s="29" t="s">
        <v>94</v>
      </c>
      <c r="F27" s="29" t="s">
        <v>227</v>
      </c>
      <c r="G27" s="29" t="s">
        <v>228</v>
      </c>
      <c r="H27" s="22">
        <v>1343410</v>
      </c>
      <c r="I27" s="22">
        <v>168210</v>
      </c>
      <c r="J27" s="22">
        <v>42052.5</v>
      </c>
      <c r="K27" s="22"/>
      <c r="L27" s="22">
        <v>126157.5</v>
      </c>
      <c r="M27" s="22"/>
      <c r="N27" s="22"/>
      <c r="O27" s="22"/>
      <c r="P27" s="22"/>
      <c r="Q27" s="22"/>
      <c r="R27" s="22">
        <v>1175200</v>
      </c>
      <c r="S27" s="22">
        <v>1175200</v>
      </c>
      <c r="T27" s="22"/>
      <c r="U27" s="22"/>
      <c r="V27" s="22"/>
      <c r="W27" s="22"/>
    </row>
    <row r="28" ht="31.4" customHeight="1" spans="1:23">
      <c r="A28" s="110" t="s">
        <v>46</v>
      </c>
      <c r="B28" s="104" t="s">
        <v>225</v>
      </c>
      <c r="C28" s="29" t="s">
        <v>226</v>
      </c>
      <c r="D28" s="29" t="s">
        <v>106</v>
      </c>
      <c r="E28" s="29" t="s">
        <v>107</v>
      </c>
      <c r="F28" s="29" t="s">
        <v>229</v>
      </c>
      <c r="G28" s="29" t="s">
        <v>230</v>
      </c>
      <c r="H28" s="22">
        <v>3950000.03</v>
      </c>
      <c r="I28" s="22"/>
      <c r="J28" s="22"/>
      <c r="K28" s="22"/>
      <c r="L28" s="22"/>
      <c r="M28" s="22"/>
      <c r="N28" s="22"/>
      <c r="O28" s="22"/>
      <c r="P28" s="22"/>
      <c r="Q28" s="22"/>
      <c r="R28" s="22">
        <v>3950000.03</v>
      </c>
      <c r="S28" s="22">
        <v>3950000.03</v>
      </c>
      <c r="T28" s="22"/>
      <c r="U28" s="22"/>
      <c r="V28" s="22"/>
      <c r="W28" s="22"/>
    </row>
    <row r="29" ht="31.4" customHeight="1" spans="1:23">
      <c r="A29" s="110" t="s">
        <v>46</v>
      </c>
      <c r="B29" s="104" t="s">
        <v>225</v>
      </c>
      <c r="C29" s="29" t="s">
        <v>226</v>
      </c>
      <c r="D29" s="29" t="s">
        <v>106</v>
      </c>
      <c r="E29" s="29" t="s">
        <v>107</v>
      </c>
      <c r="F29" s="29" t="s">
        <v>231</v>
      </c>
      <c r="G29" s="29" t="s">
        <v>232</v>
      </c>
      <c r="H29" s="22">
        <v>4826010</v>
      </c>
      <c r="I29" s="22"/>
      <c r="J29" s="22"/>
      <c r="K29" s="22"/>
      <c r="L29" s="22"/>
      <c r="M29" s="22"/>
      <c r="N29" s="22"/>
      <c r="O29" s="22"/>
      <c r="P29" s="22"/>
      <c r="Q29" s="22"/>
      <c r="R29" s="22">
        <v>4826010</v>
      </c>
      <c r="S29" s="22">
        <v>4826010</v>
      </c>
      <c r="T29" s="22"/>
      <c r="U29" s="22"/>
      <c r="V29" s="22"/>
      <c r="W29" s="22"/>
    </row>
    <row r="30" ht="31.4" customHeight="1" spans="1:23">
      <c r="A30" s="110" t="s">
        <v>46</v>
      </c>
      <c r="B30" s="104" t="s">
        <v>225</v>
      </c>
      <c r="C30" s="29" t="s">
        <v>226</v>
      </c>
      <c r="D30" s="29" t="s">
        <v>106</v>
      </c>
      <c r="E30" s="29" t="s">
        <v>107</v>
      </c>
      <c r="F30" s="29" t="s">
        <v>233</v>
      </c>
      <c r="G30" s="29" t="s">
        <v>234</v>
      </c>
      <c r="H30" s="22">
        <v>2729999.97</v>
      </c>
      <c r="I30" s="22"/>
      <c r="J30" s="22"/>
      <c r="K30" s="22"/>
      <c r="L30" s="22"/>
      <c r="M30" s="22"/>
      <c r="N30" s="22"/>
      <c r="O30" s="22"/>
      <c r="P30" s="22"/>
      <c r="Q30" s="22"/>
      <c r="R30" s="22">
        <v>2729999.97</v>
      </c>
      <c r="S30" s="22">
        <v>2729999.97</v>
      </c>
      <c r="T30" s="22"/>
      <c r="U30" s="22"/>
      <c r="V30" s="22"/>
      <c r="W30" s="22"/>
    </row>
    <row r="31" ht="31.4" customHeight="1" spans="1:23">
      <c r="A31" s="110" t="s">
        <v>46</v>
      </c>
      <c r="B31" s="104" t="s">
        <v>225</v>
      </c>
      <c r="C31" s="29" t="s">
        <v>226</v>
      </c>
      <c r="D31" s="29" t="s">
        <v>106</v>
      </c>
      <c r="E31" s="29" t="s">
        <v>107</v>
      </c>
      <c r="F31" s="29" t="s">
        <v>235</v>
      </c>
      <c r="G31" s="29" t="s">
        <v>236</v>
      </c>
      <c r="H31" s="22">
        <v>9150000</v>
      </c>
      <c r="I31" s="22"/>
      <c r="J31" s="22"/>
      <c r="K31" s="22"/>
      <c r="L31" s="22"/>
      <c r="M31" s="22"/>
      <c r="N31" s="22"/>
      <c r="O31" s="22"/>
      <c r="P31" s="22"/>
      <c r="Q31" s="22"/>
      <c r="R31" s="22">
        <v>9150000</v>
      </c>
      <c r="S31" s="22">
        <v>9150000</v>
      </c>
      <c r="T31" s="22"/>
      <c r="U31" s="22"/>
      <c r="V31" s="22"/>
      <c r="W31" s="22"/>
    </row>
    <row r="32" ht="31.4" customHeight="1" spans="1:23">
      <c r="A32" s="110" t="s">
        <v>46</v>
      </c>
      <c r="B32" s="104" t="s">
        <v>225</v>
      </c>
      <c r="C32" s="29" t="s">
        <v>226</v>
      </c>
      <c r="D32" s="29" t="s">
        <v>106</v>
      </c>
      <c r="E32" s="29" t="s">
        <v>107</v>
      </c>
      <c r="F32" s="29" t="s">
        <v>237</v>
      </c>
      <c r="G32" s="29" t="s">
        <v>238</v>
      </c>
      <c r="H32" s="22">
        <v>2155588.03</v>
      </c>
      <c r="I32" s="22"/>
      <c r="J32" s="22"/>
      <c r="K32" s="22"/>
      <c r="L32" s="22"/>
      <c r="M32" s="22"/>
      <c r="N32" s="22"/>
      <c r="O32" s="22"/>
      <c r="P32" s="22"/>
      <c r="Q32" s="22"/>
      <c r="R32" s="22">
        <v>2155588.03</v>
      </c>
      <c r="S32" s="22">
        <v>2155588.03</v>
      </c>
      <c r="T32" s="22"/>
      <c r="U32" s="22"/>
      <c r="V32" s="22"/>
      <c r="W32" s="22"/>
    </row>
    <row r="33" ht="31.4" customHeight="1" spans="1:23">
      <c r="A33" s="110" t="s">
        <v>46</v>
      </c>
      <c r="B33" s="104" t="s">
        <v>225</v>
      </c>
      <c r="C33" s="29" t="s">
        <v>226</v>
      </c>
      <c r="D33" s="29" t="s">
        <v>106</v>
      </c>
      <c r="E33" s="29" t="s">
        <v>107</v>
      </c>
      <c r="F33" s="29" t="s">
        <v>239</v>
      </c>
      <c r="G33" s="29" t="s">
        <v>240</v>
      </c>
      <c r="H33" s="22">
        <v>40040000</v>
      </c>
      <c r="I33" s="22"/>
      <c r="J33" s="22"/>
      <c r="K33" s="22"/>
      <c r="L33" s="22"/>
      <c r="M33" s="22"/>
      <c r="N33" s="22"/>
      <c r="O33" s="22"/>
      <c r="P33" s="22"/>
      <c r="Q33" s="22"/>
      <c r="R33" s="22">
        <v>40040000</v>
      </c>
      <c r="S33" s="22">
        <v>40040000</v>
      </c>
      <c r="T33" s="22"/>
      <c r="U33" s="22"/>
      <c r="V33" s="22"/>
      <c r="W33" s="22"/>
    </row>
    <row r="34" ht="31.4" customHeight="1" spans="1:23">
      <c r="A34" s="110" t="s">
        <v>46</v>
      </c>
      <c r="B34" s="104" t="s">
        <v>225</v>
      </c>
      <c r="C34" s="29" t="s">
        <v>226</v>
      </c>
      <c r="D34" s="29" t="s">
        <v>106</v>
      </c>
      <c r="E34" s="29" t="s">
        <v>107</v>
      </c>
      <c r="F34" s="29" t="s">
        <v>241</v>
      </c>
      <c r="G34" s="29" t="s">
        <v>242</v>
      </c>
      <c r="H34" s="22">
        <v>14217735</v>
      </c>
      <c r="I34" s="22"/>
      <c r="J34" s="22"/>
      <c r="K34" s="22"/>
      <c r="L34" s="22"/>
      <c r="M34" s="22"/>
      <c r="N34" s="22"/>
      <c r="O34" s="22"/>
      <c r="P34" s="22"/>
      <c r="Q34" s="22"/>
      <c r="R34" s="22">
        <v>14217735</v>
      </c>
      <c r="S34" s="22">
        <v>14217735</v>
      </c>
      <c r="T34" s="22"/>
      <c r="U34" s="22"/>
      <c r="V34" s="22"/>
      <c r="W34" s="22"/>
    </row>
    <row r="35" ht="31.4" customHeight="1" spans="1:23">
      <c r="A35" s="110" t="s">
        <v>46</v>
      </c>
      <c r="B35" s="104" t="s">
        <v>225</v>
      </c>
      <c r="C35" s="29" t="s">
        <v>226</v>
      </c>
      <c r="D35" s="29" t="s">
        <v>106</v>
      </c>
      <c r="E35" s="29" t="s">
        <v>107</v>
      </c>
      <c r="F35" s="29" t="s">
        <v>243</v>
      </c>
      <c r="G35" s="29" t="s">
        <v>244</v>
      </c>
      <c r="H35" s="22">
        <v>83186741.96</v>
      </c>
      <c r="I35" s="22"/>
      <c r="J35" s="22"/>
      <c r="K35" s="22"/>
      <c r="L35" s="22"/>
      <c r="M35" s="22"/>
      <c r="N35" s="22"/>
      <c r="O35" s="22"/>
      <c r="P35" s="22"/>
      <c r="Q35" s="22"/>
      <c r="R35" s="22">
        <v>83186741.96</v>
      </c>
      <c r="S35" s="22">
        <v>83186741.96</v>
      </c>
      <c r="T35" s="22"/>
      <c r="U35" s="22"/>
      <c r="V35" s="22"/>
      <c r="W35" s="22"/>
    </row>
    <row r="36" ht="31.4" customHeight="1" spans="1:23">
      <c r="A36" s="110" t="s">
        <v>46</v>
      </c>
      <c r="B36" s="104" t="s">
        <v>225</v>
      </c>
      <c r="C36" s="29" t="s">
        <v>226</v>
      </c>
      <c r="D36" s="29" t="s">
        <v>106</v>
      </c>
      <c r="E36" s="29" t="s">
        <v>107</v>
      </c>
      <c r="F36" s="29" t="s">
        <v>245</v>
      </c>
      <c r="G36" s="29" t="s">
        <v>246</v>
      </c>
      <c r="H36" s="22">
        <v>7200000</v>
      </c>
      <c r="I36" s="22"/>
      <c r="J36" s="22"/>
      <c r="K36" s="22"/>
      <c r="L36" s="22"/>
      <c r="M36" s="22"/>
      <c r="N36" s="22"/>
      <c r="O36" s="22"/>
      <c r="P36" s="22"/>
      <c r="Q36" s="22"/>
      <c r="R36" s="22">
        <v>7200000</v>
      </c>
      <c r="S36" s="22">
        <v>7200000</v>
      </c>
      <c r="T36" s="22"/>
      <c r="U36" s="22"/>
      <c r="V36" s="22"/>
      <c r="W36" s="22"/>
    </row>
    <row r="37" ht="31.4" customHeight="1" spans="1:23">
      <c r="A37" s="110" t="s">
        <v>46</v>
      </c>
      <c r="B37" s="104" t="s">
        <v>225</v>
      </c>
      <c r="C37" s="29" t="s">
        <v>226</v>
      </c>
      <c r="D37" s="29" t="s">
        <v>106</v>
      </c>
      <c r="E37" s="29" t="s">
        <v>107</v>
      </c>
      <c r="F37" s="29" t="s">
        <v>247</v>
      </c>
      <c r="G37" s="29" t="s">
        <v>248</v>
      </c>
      <c r="H37" s="22">
        <v>650000</v>
      </c>
      <c r="I37" s="22"/>
      <c r="J37" s="22"/>
      <c r="K37" s="22"/>
      <c r="L37" s="22"/>
      <c r="M37" s="22"/>
      <c r="N37" s="22"/>
      <c r="O37" s="22"/>
      <c r="P37" s="22"/>
      <c r="Q37" s="22"/>
      <c r="R37" s="22">
        <v>650000</v>
      </c>
      <c r="S37" s="22">
        <v>650000</v>
      </c>
      <c r="T37" s="22"/>
      <c r="U37" s="22"/>
      <c r="V37" s="22"/>
      <c r="W37" s="22"/>
    </row>
    <row r="38" ht="31.4" customHeight="1" spans="1:23">
      <c r="A38" s="110" t="s">
        <v>46</v>
      </c>
      <c r="B38" s="104" t="s">
        <v>225</v>
      </c>
      <c r="C38" s="29" t="s">
        <v>226</v>
      </c>
      <c r="D38" s="29" t="s">
        <v>106</v>
      </c>
      <c r="E38" s="29" t="s">
        <v>107</v>
      </c>
      <c r="F38" s="29" t="s">
        <v>249</v>
      </c>
      <c r="G38" s="29" t="s">
        <v>250</v>
      </c>
      <c r="H38" s="22">
        <v>8664580</v>
      </c>
      <c r="I38" s="22"/>
      <c r="J38" s="22"/>
      <c r="K38" s="22"/>
      <c r="L38" s="22"/>
      <c r="M38" s="22"/>
      <c r="N38" s="22"/>
      <c r="O38" s="22"/>
      <c r="P38" s="22"/>
      <c r="Q38" s="22"/>
      <c r="R38" s="22">
        <v>8664580</v>
      </c>
      <c r="S38" s="22">
        <v>8664580</v>
      </c>
      <c r="T38" s="22"/>
      <c r="U38" s="22"/>
      <c r="V38" s="22"/>
      <c r="W38" s="22"/>
    </row>
    <row r="39" ht="31.4" customHeight="1" spans="1:23">
      <c r="A39" s="110" t="s">
        <v>46</v>
      </c>
      <c r="B39" s="104" t="s">
        <v>225</v>
      </c>
      <c r="C39" s="29" t="s">
        <v>226</v>
      </c>
      <c r="D39" s="29" t="s">
        <v>106</v>
      </c>
      <c r="E39" s="29" t="s">
        <v>107</v>
      </c>
      <c r="F39" s="29" t="s">
        <v>251</v>
      </c>
      <c r="G39" s="29" t="s">
        <v>252</v>
      </c>
      <c r="H39" s="22">
        <v>2008296746.82</v>
      </c>
      <c r="I39" s="22"/>
      <c r="J39" s="22"/>
      <c r="K39" s="22"/>
      <c r="L39" s="22"/>
      <c r="M39" s="22"/>
      <c r="N39" s="22"/>
      <c r="O39" s="22"/>
      <c r="P39" s="22"/>
      <c r="Q39" s="22"/>
      <c r="R39" s="22">
        <v>2008296746.82</v>
      </c>
      <c r="S39" s="22">
        <v>2008296746.82</v>
      </c>
      <c r="T39" s="22"/>
      <c r="U39" s="22"/>
      <c r="V39" s="22"/>
      <c r="W39" s="22"/>
    </row>
    <row r="40" ht="31.4" customHeight="1" spans="1:23">
      <c r="A40" s="110" t="s">
        <v>46</v>
      </c>
      <c r="B40" s="104" t="s">
        <v>225</v>
      </c>
      <c r="C40" s="29" t="s">
        <v>226</v>
      </c>
      <c r="D40" s="29" t="s">
        <v>106</v>
      </c>
      <c r="E40" s="29" t="s">
        <v>107</v>
      </c>
      <c r="F40" s="29" t="s">
        <v>253</v>
      </c>
      <c r="G40" s="29" t="s">
        <v>254</v>
      </c>
      <c r="H40" s="22">
        <v>4342600</v>
      </c>
      <c r="I40" s="22"/>
      <c r="J40" s="22"/>
      <c r="K40" s="22"/>
      <c r="L40" s="22"/>
      <c r="M40" s="22"/>
      <c r="N40" s="22"/>
      <c r="O40" s="22"/>
      <c r="P40" s="22"/>
      <c r="Q40" s="22"/>
      <c r="R40" s="22">
        <v>4342600</v>
      </c>
      <c r="S40" s="22">
        <v>4342600</v>
      </c>
      <c r="T40" s="22"/>
      <c r="U40" s="22"/>
      <c r="V40" s="22"/>
      <c r="W40" s="22"/>
    </row>
    <row r="41" ht="31.4" customHeight="1" spans="1:23">
      <c r="A41" s="110" t="s">
        <v>46</v>
      </c>
      <c r="B41" s="104" t="s">
        <v>225</v>
      </c>
      <c r="C41" s="29" t="s">
        <v>226</v>
      </c>
      <c r="D41" s="29" t="s">
        <v>106</v>
      </c>
      <c r="E41" s="29" t="s">
        <v>107</v>
      </c>
      <c r="F41" s="29" t="s">
        <v>255</v>
      </c>
      <c r="G41" s="29" t="s">
        <v>256</v>
      </c>
      <c r="H41" s="22">
        <v>12855000</v>
      </c>
      <c r="I41" s="22"/>
      <c r="J41" s="22"/>
      <c r="K41" s="22"/>
      <c r="L41" s="22"/>
      <c r="M41" s="22"/>
      <c r="N41" s="22"/>
      <c r="O41" s="22"/>
      <c r="P41" s="22"/>
      <c r="Q41" s="22"/>
      <c r="R41" s="22">
        <v>12855000</v>
      </c>
      <c r="S41" s="22">
        <v>12855000</v>
      </c>
      <c r="T41" s="22"/>
      <c r="U41" s="22"/>
      <c r="V41" s="22"/>
      <c r="W41" s="22"/>
    </row>
    <row r="42" ht="31.4" customHeight="1" spans="1:23">
      <c r="A42" s="110" t="s">
        <v>46</v>
      </c>
      <c r="B42" s="104" t="s">
        <v>225</v>
      </c>
      <c r="C42" s="29" t="s">
        <v>226</v>
      </c>
      <c r="D42" s="29" t="s">
        <v>106</v>
      </c>
      <c r="E42" s="29" t="s">
        <v>107</v>
      </c>
      <c r="F42" s="29" t="s">
        <v>257</v>
      </c>
      <c r="G42" s="29" t="s">
        <v>258</v>
      </c>
      <c r="H42" s="22">
        <v>887000</v>
      </c>
      <c r="I42" s="22"/>
      <c r="J42" s="22"/>
      <c r="K42" s="22"/>
      <c r="L42" s="22"/>
      <c r="M42" s="22"/>
      <c r="N42" s="22"/>
      <c r="O42" s="22"/>
      <c r="P42" s="22"/>
      <c r="Q42" s="22"/>
      <c r="R42" s="22">
        <v>887000</v>
      </c>
      <c r="S42" s="22">
        <v>887000</v>
      </c>
      <c r="T42" s="22"/>
      <c r="U42" s="22"/>
      <c r="V42" s="22"/>
      <c r="W42" s="22"/>
    </row>
    <row r="43" ht="31.4" customHeight="1" spans="1:23">
      <c r="A43" s="110" t="s">
        <v>46</v>
      </c>
      <c r="B43" s="104" t="s">
        <v>225</v>
      </c>
      <c r="C43" s="29" t="s">
        <v>226</v>
      </c>
      <c r="D43" s="29" t="s">
        <v>106</v>
      </c>
      <c r="E43" s="29" t="s">
        <v>107</v>
      </c>
      <c r="F43" s="29" t="s">
        <v>259</v>
      </c>
      <c r="G43" s="29" t="s">
        <v>260</v>
      </c>
      <c r="H43" s="22">
        <v>11300000</v>
      </c>
      <c r="I43" s="22"/>
      <c r="J43" s="22"/>
      <c r="K43" s="22"/>
      <c r="L43" s="22"/>
      <c r="M43" s="22"/>
      <c r="N43" s="22"/>
      <c r="O43" s="22"/>
      <c r="P43" s="22"/>
      <c r="Q43" s="22"/>
      <c r="R43" s="22">
        <v>11300000</v>
      </c>
      <c r="S43" s="22">
        <v>11300000</v>
      </c>
      <c r="T43" s="22"/>
      <c r="U43" s="22"/>
      <c r="V43" s="22"/>
      <c r="W43" s="22"/>
    </row>
    <row r="44" ht="31.4" customHeight="1" spans="1:23">
      <c r="A44" s="110" t="s">
        <v>46</v>
      </c>
      <c r="B44" s="104" t="s">
        <v>225</v>
      </c>
      <c r="C44" s="29" t="s">
        <v>226</v>
      </c>
      <c r="D44" s="29" t="s">
        <v>106</v>
      </c>
      <c r="E44" s="29" t="s">
        <v>107</v>
      </c>
      <c r="F44" s="29" t="s">
        <v>227</v>
      </c>
      <c r="G44" s="29" t="s">
        <v>228</v>
      </c>
      <c r="H44" s="22">
        <v>584295425.85</v>
      </c>
      <c r="I44" s="22"/>
      <c r="J44" s="22"/>
      <c r="K44" s="22"/>
      <c r="L44" s="22"/>
      <c r="M44" s="22"/>
      <c r="N44" s="22"/>
      <c r="O44" s="22"/>
      <c r="P44" s="22"/>
      <c r="Q44" s="22"/>
      <c r="R44" s="22">
        <v>584295425.85</v>
      </c>
      <c r="S44" s="22">
        <v>527914532.85</v>
      </c>
      <c r="T44" s="22"/>
      <c r="U44" s="22"/>
      <c r="V44" s="22"/>
      <c r="W44" s="22">
        <v>56380893</v>
      </c>
    </row>
    <row r="45" ht="18.75" customHeight="1" spans="1:23">
      <c r="A45" s="30" t="s">
        <v>131</v>
      </c>
      <c r="B45" s="31"/>
      <c r="C45" s="31"/>
      <c r="D45" s="31"/>
      <c r="E45" s="31"/>
      <c r="F45" s="31"/>
      <c r="G45" s="32"/>
      <c r="H45" s="22">
        <v>3442193237.65</v>
      </c>
      <c r="I45" s="22">
        <v>78435737.29</v>
      </c>
      <c r="J45" s="22">
        <v>20003441.83</v>
      </c>
      <c r="K45" s="22">
        <v>300</v>
      </c>
      <c r="L45" s="22">
        <v>58431995.46</v>
      </c>
      <c r="M45" s="22"/>
      <c r="N45" s="22"/>
      <c r="O45" s="22"/>
      <c r="P45" s="22"/>
      <c r="Q45" s="22"/>
      <c r="R45" s="22">
        <v>3363757500.36</v>
      </c>
      <c r="S45" s="22">
        <v>3307376607.36</v>
      </c>
      <c r="T45" s="22"/>
      <c r="U45" s="22"/>
      <c r="V45" s="22"/>
      <c r="W45" s="22">
        <v>56380893</v>
      </c>
    </row>
  </sheetData>
  <mergeCells count="30">
    <mergeCell ref="A2:W2"/>
    <mergeCell ref="A3:G3"/>
    <mergeCell ref="H4:W4"/>
    <mergeCell ref="I5:M5"/>
    <mergeCell ref="N5:P5"/>
    <mergeCell ref="R5:W5"/>
    <mergeCell ref="A45:G4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62"/>
  <sheetViews>
    <sheetView showZeros="0" workbookViewId="0">
      <selection activeCell="A1" sqref="A1"/>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08"/>
      <c r="W1" s="52" t="s">
        <v>261</v>
      </c>
    </row>
    <row r="2" ht="27.75" customHeight="1" spans="1:23">
      <c r="A2" s="26" t="s">
        <v>262</v>
      </c>
      <c r="B2" s="26"/>
      <c r="C2" s="26"/>
      <c r="D2" s="26"/>
      <c r="E2" s="26"/>
      <c r="F2" s="26"/>
      <c r="G2" s="26"/>
      <c r="H2" s="26"/>
      <c r="I2" s="26"/>
      <c r="J2" s="26"/>
      <c r="K2" s="26"/>
      <c r="L2" s="26"/>
      <c r="M2" s="26"/>
      <c r="N2" s="26"/>
      <c r="O2" s="26"/>
      <c r="P2" s="26"/>
      <c r="Q2" s="26"/>
      <c r="R2" s="26"/>
      <c r="S2" s="26"/>
      <c r="T2" s="26"/>
      <c r="U2" s="26"/>
      <c r="V2" s="26"/>
      <c r="W2" s="26"/>
    </row>
    <row r="3" ht="13.5" customHeight="1" spans="1:23">
      <c r="A3" s="4" t="str">
        <f t="shared" ref="A3:B3" si="0">"单位名称："&amp;"云南省肿瘤医院（昆明医科大学第三附属医院）"</f>
        <v>单位名称：云南省肿瘤医院（昆明医科大学第三附属医院）</v>
      </c>
      <c r="B3" s="103" t="str">
        <f t="shared" si="0"/>
        <v>单位名称：云南省肿瘤医院（昆明医科大学第三附属医院）</v>
      </c>
      <c r="C3" s="103"/>
      <c r="D3" s="103"/>
      <c r="E3" s="103"/>
      <c r="F3" s="103"/>
      <c r="G3" s="103"/>
      <c r="H3" s="103"/>
      <c r="I3" s="103"/>
      <c r="J3" s="6"/>
      <c r="K3" s="6"/>
      <c r="L3" s="6"/>
      <c r="M3" s="6"/>
      <c r="N3" s="6"/>
      <c r="O3" s="6"/>
      <c r="P3" s="6"/>
      <c r="Q3" s="6"/>
      <c r="U3" s="108"/>
      <c r="W3" s="99" t="s">
        <v>156</v>
      </c>
    </row>
    <row r="4" ht="21.75" customHeight="1" spans="1:23">
      <c r="A4" s="8" t="s">
        <v>263</v>
      </c>
      <c r="B4" s="8" t="s">
        <v>167</v>
      </c>
      <c r="C4" s="8" t="s">
        <v>168</v>
      </c>
      <c r="D4" s="8" t="s">
        <v>264</v>
      </c>
      <c r="E4" s="9" t="s">
        <v>169</v>
      </c>
      <c r="F4" s="9" t="s">
        <v>170</v>
      </c>
      <c r="G4" s="9" t="s">
        <v>171</v>
      </c>
      <c r="H4" s="9" t="s">
        <v>172</v>
      </c>
      <c r="I4" s="59" t="s">
        <v>31</v>
      </c>
      <c r="J4" s="59" t="s">
        <v>265</v>
      </c>
      <c r="K4" s="59"/>
      <c r="L4" s="59"/>
      <c r="M4" s="59"/>
      <c r="N4" s="105" t="s">
        <v>174</v>
      </c>
      <c r="O4" s="105"/>
      <c r="P4" s="105"/>
      <c r="Q4" s="9" t="s">
        <v>37</v>
      </c>
      <c r="R4" s="10" t="s">
        <v>52</v>
      </c>
      <c r="S4" s="11"/>
      <c r="T4" s="11"/>
      <c r="U4" s="11"/>
      <c r="V4" s="11"/>
      <c r="W4" s="12"/>
    </row>
    <row r="5" ht="21.75" customHeight="1" spans="1:23">
      <c r="A5" s="13"/>
      <c r="B5" s="13"/>
      <c r="C5" s="13"/>
      <c r="D5" s="13"/>
      <c r="E5" s="14"/>
      <c r="F5" s="14"/>
      <c r="G5" s="14"/>
      <c r="H5" s="14"/>
      <c r="I5" s="59"/>
      <c r="J5" s="44" t="s">
        <v>34</v>
      </c>
      <c r="K5" s="44"/>
      <c r="L5" s="44" t="s">
        <v>35</v>
      </c>
      <c r="M5" s="44" t="s">
        <v>36</v>
      </c>
      <c r="N5" s="106" t="s">
        <v>34</v>
      </c>
      <c r="O5" s="106" t="s">
        <v>35</v>
      </c>
      <c r="P5" s="106" t="s">
        <v>36</v>
      </c>
      <c r="Q5" s="14"/>
      <c r="R5" s="9" t="s">
        <v>33</v>
      </c>
      <c r="S5" s="9" t="s">
        <v>44</v>
      </c>
      <c r="T5" s="9" t="s">
        <v>180</v>
      </c>
      <c r="U5" s="9" t="s">
        <v>40</v>
      </c>
      <c r="V5" s="9" t="s">
        <v>41</v>
      </c>
      <c r="W5" s="9" t="s">
        <v>42</v>
      </c>
    </row>
    <row r="6" ht="40.5" customHeight="1" spans="1:23">
      <c r="A6" s="16"/>
      <c r="B6" s="16"/>
      <c r="C6" s="16"/>
      <c r="D6" s="16"/>
      <c r="E6" s="17"/>
      <c r="F6" s="17"/>
      <c r="G6" s="17"/>
      <c r="H6" s="17"/>
      <c r="I6" s="59"/>
      <c r="J6" s="44" t="s">
        <v>33</v>
      </c>
      <c r="K6" s="44" t="s">
        <v>266</v>
      </c>
      <c r="L6" s="44"/>
      <c r="M6" s="44"/>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9"/>
      <c r="B8" s="104"/>
      <c r="C8" s="29" t="s">
        <v>267</v>
      </c>
      <c r="D8" s="29"/>
      <c r="E8" s="29"/>
      <c r="F8" s="29"/>
      <c r="G8" s="29"/>
      <c r="H8" s="29"/>
      <c r="I8" s="107">
        <v>33050</v>
      </c>
      <c r="J8" s="107"/>
      <c r="K8" s="107"/>
      <c r="L8" s="107"/>
      <c r="M8" s="107"/>
      <c r="N8" s="107">
        <v>33050</v>
      </c>
      <c r="O8" s="107"/>
      <c r="P8" s="107"/>
      <c r="Q8" s="107"/>
      <c r="R8" s="107"/>
      <c r="S8" s="107"/>
      <c r="T8" s="107"/>
      <c r="U8" s="87"/>
      <c r="V8" s="107"/>
      <c r="W8" s="107"/>
    </row>
    <row r="9" ht="32.9" customHeight="1" spans="1:23">
      <c r="A9" s="29" t="s">
        <v>268</v>
      </c>
      <c r="B9" s="104" t="s">
        <v>269</v>
      </c>
      <c r="C9" s="29" t="s">
        <v>267</v>
      </c>
      <c r="D9" s="29" t="s">
        <v>46</v>
      </c>
      <c r="E9" s="29" t="s">
        <v>84</v>
      </c>
      <c r="F9" s="29" t="s">
        <v>83</v>
      </c>
      <c r="G9" s="29" t="s">
        <v>231</v>
      </c>
      <c r="H9" s="29" t="s">
        <v>232</v>
      </c>
      <c r="I9" s="107">
        <v>2868</v>
      </c>
      <c r="J9" s="107"/>
      <c r="K9" s="107"/>
      <c r="L9" s="107"/>
      <c r="M9" s="107"/>
      <c r="N9" s="107">
        <v>2868</v>
      </c>
      <c r="O9" s="107"/>
      <c r="P9" s="107"/>
      <c r="Q9" s="107"/>
      <c r="R9" s="107"/>
      <c r="S9" s="107"/>
      <c r="T9" s="107"/>
      <c r="U9" s="87"/>
      <c r="V9" s="107"/>
      <c r="W9" s="107"/>
    </row>
    <row r="10" ht="32.9" customHeight="1" spans="1:23">
      <c r="A10" s="29" t="s">
        <v>268</v>
      </c>
      <c r="B10" s="104" t="s">
        <v>269</v>
      </c>
      <c r="C10" s="29" t="s">
        <v>267</v>
      </c>
      <c r="D10" s="29" t="s">
        <v>46</v>
      </c>
      <c r="E10" s="29" t="s">
        <v>84</v>
      </c>
      <c r="F10" s="29" t="s">
        <v>83</v>
      </c>
      <c r="G10" s="29" t="s">
        <v>241</v>
      </c>
      <c r="H10" s="29" t="s">
        <v>242</v>
      </c>
      <c r="I10" s="107">
        <v>8560</v>
      </c>
      <c r="J10" s="107"/>
      <c r="K10" s="107"/>
      <c r="L10" s="107"/>
      <c r="M10" s="107"/>
      <c r="N10" s="107">
        <v>8560</v>
      </c>
      <c r="O10" s="107"/>
      <c r="P10" s="107"/>
      <c r="Q10" s="107"/>
      <c r="R10" s="107"/>
      <c r="S10" s="107"/>
      <c r="T10" s="107"/>
      <c r="U10" s="87"/>
      <c r="V10" s="107"/>
      <c r="W10" s="107"/>
    </row>
    <row r="11" ht="32.9" customHeight="1" spans="1:23">
      <c r="A11" s="29" t="s">
        <v>268</v>
      </c>
      <c r="B11" s="104" t="s">
        <v>269</v>
      </c>
      <c r="C11" s="29" t="s">
        <v>267</v>
      </c>
      <c r="D11" s="29" t="s">
        <v>46</v>
      </c>
      <c r="E11" s="29" t="s">
        <v>84</v>
      </c>
      <c r="F11" s="29" t="s">
        <v>83</v>
      </c>
      <c r="G11" s="29" t="s">
        <v>249</v>
      </c>
      <c r="H11" s="29" t="s">
        <v>250</v>
      </c>
      <c r="I11" s="107">
        <v>4222</v>
      </c>
      <c r="J11" s="107"/>
      <c r="K11" s="107"/>
      <c r="L11" s="107"/>
      <c r="M11" s="107"/>
      <c r="N11" s="107">
        <v>4222</v>
      </c>
      <c r="O11" s="107"/>
      <c r="P11" s="107"/>
      <c r="Q11" s="107"/>
      <c r="R11" s="107"/>
      <c r="S11" s="107"/>
      <c r="T11" s="107"/>
      <c r="U11" s="87"/>
      <c r="V11" s="107"/>
      <c r="W11" s="107"/>
    </row>
    <row r="12" ht="32.9" customHeight="1" spans="1:23">
      <c r="A12" s="29" t="s">
        <v>268</v>
      </c>
      <c r="B12" s="104" t="s">
        <v>269</v>
      </c>
      <c r="C12" s="29" t="s">
        <v>267</v>
      </c>
      <c r="D12" s="29" t="s">
        <v>46</v>
      </c>
      <c r="E12" s="29" t="s">
        <v>84</v>
      </c>
      <c r="F12" s="29" t="s">
        <v>83</v>
      </c>
      <c r="G12" s="29" t="s">
        <v>253</v>
      </c>
      <c r="H12" s="29" t="s">
        <v>254</v>
      </c>
      <c r="I12" s="107">
        <v>17400</v>
      </c>
      <c r="J12" s="107"/>
      <c r="K12" s="107"/>
      <c r="L12" s="107"/>
      <c r="M12" s="107"/>
      <c r="N12" s="107">
        <v>17400</v>
      </c>
      <c r="O12" s="107"/>
      <c r="P12" s="107"/>
      <c r="Q12" s="107"/>
      <c r="R12" s="107"/>
      <c r="S12" s="107"/>
      <c r="T12" s="107"/>
      <c r="U12" s="87"/>
      <c r="V12" s="107"/>
      <c r="W12" s="107"/>
    </row>
    <row r="13" ht="32.9" customHeight="1" spans="1:23">
      <c r="A13" s="29"/>
      <c r="B13" s="29"/>
      <c r="C13" s="29" t="s">
        <v>270</v>
      </c>
      <c r="D13" s="29"/>
      <c r="E13" s="29"/>
      <c r="F13" s="29"/>
      <c r="G13" s="29"/>
      <c r="H13" s="29"/>
      <c r="I13" s="107">
        <v>82316.57</v>
      </c>
      <c r="J13" s="107"/>
      <c r="K13" s="107"/>
      <c r="L13" s="107"/>
      <c r="M13" s="107"/>
      <c r="N13" s="107">
        <v>82316.57</v>
      </c>
      <c r="O13" s="107"/>
      <c r="P13" s="107"/>
      <c r="Q13" s="107"/>
      <c r="R13" s="107"/>
      <c r="S13" s="107"/>
      <c r="T13" s="107"/>
      <c r="U13" s="87"/>
      <c r="V13" s="107"/>
      <c r="W13" s="107"/>
    </row>
    <row r="14" ht="32.9" customHeight="1" spans="1:23">
      <c r="A14" s="29" t="s">
        <v>268</v>
      </c>
      <c r="B14" s="104" t="s">
        <v>271</v>
      </c>
      <c r="C14" s="29" t="s">
        <v>270</v>
      </c>
      <c r="D14" s="29" t="s">
        <v>46</v>
      </c>
      <c r="E14" s="29" t="s">
        <v>70</v>
      </c>
      <c r="F14" s="29" t="s">
        <v>71</v>
      </c>
      <c r="G14" s="29" t="s">
        <v>253</v>
      </c>
      <c r="H14" s="29" t="s">
        <v>254</v>
      </c>
      <c r="I14" s="107">
        <v>36680.57</v>
      </c>
      <c r="J14" s="107"/>
      <c r="K14" s="107"/>
      <c r="L14" s="107"/>
      <c r="M14" s="107"/>
      <c r="N14" s="107">
        <v>36680.57</v>
      </c>
      <c r="O14" s="107"/>
      <c r="P14" s="107"/>
      <c r="Q14" s="107"/>
      <c r="R14" s="107"/>
      <c r="S14" s="107"/>
      <c r="T14" s="107"/>
      <c r="U14" s="87"/>
      <c r="V14" s="107"/>
      <c r="W14" s="107"/>
    </row>
    <row r="15" ht="32.9" customHeight="1" spans="1:23">
      <c r="A15" s="29" t="s">
        <v>268</v>
      </c>
      <c r="B15" s="104" t="s">
        <v>271</v>
      </c>
      <c r="C15" s="29" t="s">
        <v>270</v>
      </c>
      <c r="D15" s="29" t="s">
        <v>46</v>
      </c>
      <c r="E15" s="29" t="s">
        <v>70</v>
      </c>
      <c r="F15" s="29" t="s">
        <v>71</v>
      </c>
      <c r="G15" s="29" t="s">
        <v>255</v>
      </c>
      <c r="H15" s="29" t="s">
        <v>256</v>
      </c>
      <c r="I15" s="107">
        <v>9456</v>
      </c>
      <c r="J15" s="107"/>
      <c r="K15" s="107"/>
      <c r="L15" s="107"/>
      <c r="M15" s="107"/>
      <c r="N15" s="107">
        <v>9456</v>
      </c>
      <c r="O15" s="107"/>
      <c r="P15" s="107"/>
      <c r="Q15" s="107"/>
      <c r="R15" s="107"/>
      <c r="S15" s="107"/>
      <c r="T15" s="107"/>
      <c r="U15" s="87"/>
      <c r="V15" s="107"/>
      <c r="W15" s="107"/>
    </row>
    <row r="16" ht="32.9" customHeight="1" spans="1:23">
      <c r="A16" s="29" t="s">
        <v>268</v>
      </c>
      <c r="B16" s="104" t="s">
        <v>271</v>
      </c>
      <c r="C16" s="29" t="s">
        <v>270</v>
      </c>
      <c r="D16" s="29" t="s">
        <v>46</v>
      </c>
      <c r="E16" s="29" t="s">
        <v>70</v>
      </c>
      <c r="F16" s="29" t="s">
        <v>71</v>
      </c>
      <c r="G16" s="29" t="s">
        <v>272</v>
      </c>
      <c r="H16" s="29" t="s">
        <v>273</v>
      </c>
      <c r="I16" s="107">
        <v>36180</v>
      </c>
      <c r="J16" s="107"/>
      <c r="K16" s="107"/>
      <c r="L16" s="107"/>
      <c r="M16" s="107"/>
      <c r="N16" s="107">
        <v>36180</v>
      </c>
      <c r="O16" s="107"/>
      <c r="P16" s="107"/>
      <c r="Q16" s="107"/>
      <c r="R16" s="107"/>
      <c r="S16" s="107"/>
      <c r="T16" s="107"/>
      <c r="U16" s="87"/>
      <c r="V16" s="107"/>
      <c r="W16" s="107"/>
    </row>
    <row r="17" ht="32.9" customHeight="1" spans="1:23">
      <c r="A17" s="29"/>
      <c r="B17" s="29"/>
      <c r="C17" s="29" t="s">
        <v>274</v>
      </c>
      <c r="D17" s="29"/>
      <c r="E17" s="29"/>
      <c r="F17" s="29"/>
      <c r="G17" s="29"/>
      <c r="H17" s="29"/>
      <c r="I17" s="107">
        <v>552772.89</v>
      </c>
      <c r="J17" s="107"/>
      <c r="K17" s="107"/>
      <c r="L17" s="107"/>
      <c r="M17" s="107"/>
      <c r="N17" s="107">
        <v>552772.89</v>
      </c>
      <c r="O17" s="107"/>
      <c r="P17" s="107"/>
      <c r="Q17" s="107"/>
      <c r="R17" s="107"/>
      <c r="S17" s="107"/>
      <c r="T17" s="107"/>
      <c r="U17" s="87"/>
      <c r="V17" s="107"/>
      <c r="W17" s="107"/>
    </row>
    <row r="18" ht="32.9" customHeight="1" spans="1:23">
      <c r="A18" s="29" t="s">
        <v>275</v>
      </c>
      <c r="B18" s="104" t="s">
        <v>276</v>
      </c>
      <c r="C18" s="29" t="s">
        <v>274</v>
      </c>
      <c r="D18" s="29" t="s">
        <v>46</v>
      </c>
      <c r="E18" s="29" t="s">
        <v>89</v>
      </c>
      <c r="F18" s="29" t="s">
        <v>90</v>
      </c>
      <c r="G18" s="29" t="s">
        <v>241</v>
      </c>
      <c r="H18" s="29" t="s">
        <v>242</v>
      </c>
      <c r="I18" s="107">
        <v>26561.5</v>
      </c>
      <c r="J18" s="107"/>
      <c r="K18" s="107"/>
      <c r="L18" s="107"/>
      <c r="M18" s="107"/>
      <c r="N18" s="107">
        <v>26561.5</v>
      </c>
      <c r="O18" s="107"/>
      <c r="P18" s="107"/>
      <c r="Q18" s="107"/>
      <c r="R18" s="107"/>
      <c r="S18" s="107"/>
      <c r="T18" s="107"/>
      <c r="U18" s="87"/>
      <c r="V18" s="107"/>
      <c r="W18" s="107"/>
    </row>
    <row r="19" ht="32.9" customHeight="1" spans="1:23">
      <c r="A19" s="29" t="s">
        <v>275</v>
      </c>
      <c r="B19" s="104" t="s">
        <v>276</v>
      </c>
      <c r="C19" s="29" t="s">
        <v>274</v>
      </c>
      <c r="D19" s="29" t="s">
        <v>46</v>
      </c>
      <c r="E19" s="29" t="s">
        <v>89</v>
      </c>
      <c r="F19" s="29" t="s">
        <v>90</v>
      </c>
      <c r="G19" s="29" t="s">
        <v>249</v>
      </c>
      <c r="H19" s="29" t="s">
        <v>250</v>
      </c>
      <c r="I19" s="107">
        <v>5400</v>
      </c>
      <c r="J19" s="107"/>
      <c r="K19" s="107"/>
      <c r="L19" s="107"/>
      <c r="M19" s="107"/>
      <c r="N19" s="107">
        <v>5400</v>
      </c>
      <c r="O19" s="107"/>
      <c r="P19" s="107"/>
      <c r="Q19" s="107"/>
      <c r="R19" s="107"/>
      <c r="S19" s="107"/>
      <c r="T19" s="107"/>
      <c r="U19" s="87"/>
      <c r="V19" s="107"/>
      <c r="W19" s="107"/>
    </row>
    <row r="20" ht="32.9" customHeight="1" spans="1:23">
      <c r="A20" s="29" t="s">
        <v>275</v>
      </c>
      <c r="B20" s="104" t="s">
        <v>276</v>
      </c>
      <c r="C20" s="29" t="s">
        <v>274</v>
      </c>
      <c r="D20" s="29" t="s">
        <v>46</v>
      </c>
      <c r="E20" s="29" t="s">
        <v>89</v>
      </c>
      <c r="F20" s="29" t="s">
        <v>90</v>
      </c>
      <c r="G20" s="29" t="s">
        <v>251</v>
      </c>
      <c r="H20" s="29" t="s">
        <v>252</v>
      </c>
      <c r="I20" s="107">
        <v>295875.36</v>
      </c>
      <c r="J20" s="107"/>
      <c r="K20" s="107"/>
      <c r="L20" s="107"/>
      <c r="M20" s="107"/>
      <c r="N20" s="107">
        <v>295875.36</v>
      </c>
      <c r="O20" s="107"/>
      <c r="P20" s="107"/>
      <c r="Q20" s="107"/>
      <c r="R20" s="107"/>
      <c r="S20" s="107"/>
      <c r="T20" s="107"/>
      <c r="U20" s="87"/>
      <c r="V20" s="107"/>
      <c r="W20" s="107"/>
    </row>
    <row r="21" ht="32.9" customHeight="1" spans="1:23">
      <c r="A21" s="29" t="s">
        <v>275</v>
      </c>
      <c r="B21" s="104" t="s">
        <v>276</v>
      </c>
      <c r="C21" s="29" t="s">
        <v>274</v>
      </c>
      <c r="D21" s="29" t="s">
        <v>46</v>
      </c>
      <c r="E21" s="29" t="s">
        <v>89</v>
      </c>
      <c r="F21" s="29" t="s">
        <v>90</v>
      </c>
      <c r="G21" s="29" t="s">
        <v>253</v>
      </c>
      <c r="H21" s="29" t="s">
        <v>254</v>
      </c>
      <c r="I21" s="107">
        <v>74936.03</v>
      </c>
      <c r="J21" s="107"/>
      <c r="K21" s="107"/>
      <c r="L21" s="107"/>
      <c r="M21" s="107"/>
      <c r="N21" s="107">
        <v>74936.03</v>
      </c>
      <c r="O21" s="107"/>
      <c r="P21" s="107"/>
      <c r="Q21" s="107"/>
      <c r="R21" s="107"/>
      <c r="S21" s="107"/>
      <c r="T21" s="107"/>
      <c r="U21" s="87"/>
      <c r="V21" s="107"/>
      <c r="W21" s="107"/>
    </row>
    <row r="22" ht="32.9" customHeight="1" spans="1:23">
      <c r="A22" s="29" t="s">
        <v>275</v>
      </c>
      <c r="B22" s="104" t="s">
        <v>276</v>
      </c>
      <c r="C22" s="29" t="s">
        <v>274</v>
      </c>
      <c r="D22" s="29" t="s">
        <v>46</v>
      </c>
      <c r="E22" s="29" t="s">
        <v>89</v>
      </c>
      <c r="F22" s="29" t="s">
        <v>90</v>
      </c>
      <c r="G22" s="29" t="s">
        <v>227</v>
      </c>
      <c r="H22" s="29" t="s">
        <v>228</v>
      </c>
      <c r="I22" s="107">
        <v>150000</v>
      </c>
      <c r="J22" s="107"/>
      <c r="K22" s="107"/>
      <c r="L22" s="107"/>
      <c r="M22" s="107"/>
      <c r="N22" s="107">
        <v>150000</v>
      </c>
      <c r="O22" s="107"/>
      <c r="P22" s="107"/>
      <c r="Q22" s="107"/>
      <c r="R22" s="107"/>
      <c r="S22" s="107"/>
      <c r="T22" s="107"/>
      <c r="U22" s="87"/>
      <c r="V22" s="107"/>
      <c r="W22" s="107"/>
    </row>
    <row r="23" ht="32.9" customHeight="1" spans="1:23">
      <c r="A23" s="29"/>
      <c r="B23" s="29"/>
      <c r="C23" s="29" t="s">
        <v>277</v>
      </c>
      <c r="D23" s="29"/>
      <c r="E23" s="29"/>
      <c r="F23" s="29"/>
      <c r="G23" s="29"/>
      <c r="H23" s="29"/>
      <c r="I23" s="107">
        <v>482200</v>
      </c>
      <c r="J23" s="107"/>
      <c r="K23" s="107"/>
      <c r="L23" s="107"/>
      <c r="M23" s="107"/>
      <c r="N23" s="107">
        <v>482200</v>
      </c>
      <c r="O23" s="107"/>
      <c r="P23" s="107"/>
      <c r="Q23" s="107"/>
      <c r="R23" s="107"/>
      <c r="S23" s="107"/>
      <c r="T23" s="107"/>
      <c r="U23" s="87"/>
      <c r="V23" s="107"/>
      <c r="W23" s="107"/>
    </row>
    <row r="24" ht="32.9" customHeight="1" spans="1:23">
      <c r="A24" s="29" t="s">
        <v>275</v>
      </c>
      <c r="B24" s="104" t="s">
        <v>278</v>
      </c>
      <c r="C24" s="29" t="s">
        <v>277</v>
      </c>
      <c r="D24" s="29" t="s">
        <v>46</v>
      </c>
      <c r="E24" s="29" t="s">
        <v>106</v>
      </c>
      <c r="F24" s="29" t="s">
        <v>107</v>
      </c>
      <c r="G24" s="29" t="s">
        <v>241</v>
      </c>
      <c r="H24" s="29" t="s">
        <v>242</v>
      </c>
      <c r="I24" s="107">
        <v>114500</v>
      </c>
      <c r="J24" s="107"/>
      <c r="K24" s="107"/>
      <c r="L24" s="107"/>
      <c r="M24" s="107"/>
      <c r="N24" s="107">
        <v>114500</v>
      </c>
      <c r="O24" s="107"/>
      <c r="P24" s="107"/>
      <c r="Q24" s="107"/>
      <c r="R24" s="107"/>
      <c r="S24" s="107"/>
      <c r="T24" s="107"/>
      <c r="U24" s="87"/>
      <c r="V24" s="107"/>
      <c r="W24" s="107"/>
    </row>
    <row r="25" ht="32.9" customHeight="1" spans="1:23">
      <c r="A25" s="29" t="s">
        <v>275</v>
      </c>
      <c r="B25" s="104" t="s">
        <v>278</v>
      </c>
      <c r="C25" s="29" t="s">
        <v>277</v>
      </c>
      <c r="D25" s="29" t="s">
        <v>46</v>
      </c>
      <c r="E25" s="29" t="s">
        <v>106</v>
      </c>
      <c r="F25" s="29" t="s">
        <v>107</v>
      </c>
      <c r="G25" s="29" t="s">
        <v>249</v>
      </c>
      <c r="H25" s="29" t="s">
        <v>250</v>
      </c>
      <c r="I25" s="107">
        <v>45500</v>
      </c>
      <c r="J25" s="107"/>
      <c r="K25" s="107"/>
      <c r="L25" s="107"/>
      <c r="M25" s="107"/>
      <c r="N25" s="107">
        <v>45500</v>
      </c>
      <c r="O25" s="107"/>
      <c r="P25" s="107"/>
      <c r="Q25" s="107"/>
      <c r="R25" s="107"/>
      <c r="S25" s="107"/>
      <c r="T25" s="107"/>
      <c r="U25" s="87"/>
      <c r="V25" s="107"/>
      <c r="W25" s="107"/>
    </row>
    <row r="26" ht="32.9" customHeight="1" spans="1:23">
      <c r="A26" s="29" t="s">
        <v>275</v>
      </c>
      <c r="B26" s="104" t="s">
        <v>278</v>
      </c>
      <c r="C26" s="29" t="s">
        <v>277</v>
      </c>
      <c r="D26" s="29" t="s">
        <v>46</v>
      </c>
      <c r="E26" s="29" t="s">
        <v>106</v>
      </c>
      <c r="F26" s="29" t="s">
        <v>107</v>
      </c>
      <c r="G26" s="29" t="s">
        <v>253</v>
      </c>
      <c r="H26" s="29" t="s">
        <v>254</v>
      </c>
      <c r="I26" s="107">
        <v>30000</v>
      </c>
      <c r="J26" s="107"/>
      <c r="K26" s="107"/>
      <c r="L26" s="107"/>
      <c r="M26" s="107"/>
      <c r="N26" s="107">
        <v>30000</v>
      </c>
      <c r="O26" s="107"/>
      <c r="P26" s="107"/>
      <c r="Q26" s="107"/>
      <c r="R26" s="107"/>
      <c r="S26" s="107"/>
      <c r="T26" s="107"/>
      <c r="U26" s="87"/>
      <c r="V26" s="107"/>
      <c r="W26" s="107"/>
    </row>
    <row r="27" ht="32.9" customHeight="1" spans="1:23">
      <c r="A27" s="29" t="s">
        <v>275</v>
      </c>
      <c r="B27" s="104" t="s">
        <v>278</v>
      </c>
      <c r="C27" s="29" t="s">
        <v>277</v>
      </c>
      <c r="D27" s="29" t="s">
        <v>46</v>
      </c>
      <c r="E27" s="29" t="s">
        <v>106</v>
      </c>
      <c r="F27" s="29" t="s">
        <v>107</v>
      </c>
      <c r="G27" s="29" t="s">
        <v>227</v>
      </c>
      <c r="H27" s="29" t="s">
        <v>228</v>
      </c>
      <c r="I27" s="107">
        <v>48000</v>
      </c>
      <c r="J27" s="107"/>
      <c r="K27" s="107"/>
      <c r="L27" s="107"/>
      <c r="M27" s="107"/>
      <c r="N27" s="107">
        <v>48000</v>
      </c>
      <c r="O27" s="107"/>
      <c r="P27" s="107"/>
      <c r="Q27" s="107"/>
      <c r="R27" s="107"/>
      <c r="S27" s="107"/>
      <c r="T27" s="107"/>
      <c r="U27" s="87"/>
      <c r="V27" s="107"/>
      <c r="W27" s="107"/>
    </row>
    <row r="28" ht="32.9" customHeight="1" spans="1:23">
      <c r="A28" s="29" t="s">
        <v>275</v>
      </c>
      <c r="B28" s="104" t="s">
        <v>278</v>
      </c>
      <c r="C28" s="29" t="s">
        <v>277</v>
      </c>
      <c r="D28" s="29" t="s">
        <v>46</v>
      </c>
      <c r="E28" s="29" t="s">
        <v>106</v>
      </c>
      <c r="F28" s="29" t="s">
        <v>107</v>
      </c>
      <c r="G28" s="29" t="s">
        <v>272</v>
      </c>
      <c r="H28" s="29" t="s">
        <v>273</v>
      </c>
      <c r="I28" s="107">
        <v>244200</v>
      </c>
      <c r="J28" s="107"/>
      <c r="K28" s="107"/>
      <c r="L28" s="107"/>
      <c r="M28" s="107"/>
      <c r="N28" s="107">
        <v>244200</v>
      </c>
      <c r="O28" s="107"/>
      <c r="P28" s="107"/>
      <c r="Q28" s="107"/>
      <c r="R28" s="107"/>
      <c r="S28" s="107"/>
      <c r="T28" s="107"/>
      <c r="U28" s="87"/>
      <c r="V28" s="107"/>
      <c r="W28" s="107"/>
    </row>
    <row r="29" ht="32.9" customHeight="1" spans="1:23">
      <c r="A29" s="29"/>
      <c r="B29" s="29"/>
      <c r="C29" s="29" t="s">
        <v>279</v>
      </c>
      <c r="D29" s="29"/>
      <c r="E29" s="29"/>
      <c r="F29" s="29"/>
      <c r="G29" s="29"/>
      <c r="H29" s="29"/>
      <c r="I29" s="107">
        <v>455830.1</v>
      </c>
      <c r="J29" s="107"/>
      <c r="K29" s="107"/>
      <c r="L29" s="107"/>
      <c r="M29" s="107"/>
      <c r="N29" s="107">
        <v>455830.1</v>
      </c>
      <c r="O29" s="107"/>
      <c r="P29" s="107"/>
      <c r="Q29" s="107"/>
      <c r="R29" s="107"/>
      <c r="S29" s="107"/>
      <c r="T29" s="107"/>
      <c r="U29" s="87"/>
      <c r="V29" s="107"/>
      <c r="W29" s="107"/>
    </row>
    <row r="30" ht="32.9" customHeight="1" spans="1:23">
      <c r="A30" s="29" t="s">
        <v>275</v>
      </c>
      <c r="B30" s="104" t="s">
        <v>280</v>
      </c>
      <c r="C30" s="29" t="s">
        <v>279</v>
      </c>
      <c r="D30" s="29" t="s">
        <v>46</v>
      </c>
      <c r="E30" s="29" t="s">
        <v>66</v>
      </c>
      <c r="F30" s="29" t="s">
        <v>67</v>
      </c>
      <c r="G30" s="29" t="s">
        <v>241</v>
      </c>
      <c r="H30" s="29" t="s">
        <v>242</v>
      </c>
      <c r="I30" s="107">
        <v>16830.1</v>
      </c>
      <c r="J30" s="107"/>
      <c r="K30" s="107"/>
      <c r="L30" s="107"/>
      <c r="M30" s="107"/>
      <c r="N30" s="107">
        <v>16830.1</v>
      </c>
      <c r="O30" s="107"/>
      <c r="P30" s="107"/>
      <c r="Q30" s="107"/>
      <c r="R30" s="107"/>
      <c r="S30" s="107"/>
      <c r="T30" s="107"/>
      <c r="U30" s="87"/>
      <c r="V30" s="107"/>
      <c r="W30" s="107"/>
    </row>
    <row r="31" ht="32.9" customHeight="1" spans="1:23">
      <c r="A31" s="29" t="s">
        <v>275</v>
      </c>
      <c r="B31" s="104" t="s">
        <v>280</v>
      </c>
      <c r="C31" s="29" t="s">
        <v>279</v>
      </c>
      <c r="D31" s="29" t="s">
        <v>46</v>
      </c>
      <c r="E31" s="29" t="s">
        <v>66</v>
      </c>
      <c r="F31" s="29" t="s">
        <v>67</v>
      </c>
      <c r="G31" s="29" t="s">
        <v>251</v>
      </c>
      <c r="H31" s="29" t="s">
        <v>252</v>
      </c>
      <c r="I31" s="107">
        <v>190000</v>
      </c>
      <c r="J31" s="107"/>
      <c r="K31" s="107"/>
      <c r="L31" s="107"/>
      <c r="M31" s="107"/>
      <c r="N31" s="107">
        <v>190000</v>
      </c>
      <c r="O31" s="107"/>
      <c r="P31" s="107"/>
      <c r="Q31" s="107"/>
      <c r="R31" s="107"/>
      <c r="S31" s="107"/>
      <c r="T31" s="107"/>
      <c r="U31" s="87"/>
      <c r="V31" s="107"/>
      <c r="W31" s="107"/>
    </row>
    <row r="32" ht="32.9" customHeight="1" spans="1:23">
      <c r="A32" s="29" t="s">
        <v>275</v>
      </c>
      <c r="B32" s="104" t="s">
        <v>280</v>
      </c>
      <c r="C32" s="29" t="s">
        <v>279</v>
      </c>
      <c r="D32" s="29" t="s">
        <v>46</v>
      </c>
      <c r="E32" s="29" t="s">
        <v>66</v>
      </c>
      <c r="F32" s="29" t="s">
        <v>67</v>
      </c>
      <c r="G32" s="29" t="s">
        <v>253</v>
      </c>
      <c r="H32" s="29" t="s">
        <v>254</v>
      </c>
      <c r="I32" s="107">
        <v>150000</v>
      </c>
      <c r="J32" s="107"/>
      <c r="K32" s="107"/>
      <c r="L32" s="107"/>
      <c r="M32" s="107"/>
      <c r="N32" s="107">
        <v>150000</v>
      </c>
      <c r="O32" s="107"/>
      <c r="P32" s="107"/>
      <c r="Q32" s="107"/>
      <c r="R32" s="107"/>
      <c r="S32" s="107"/>
      <c r="T32" s="107"/>
      <c r="U32" s="87"/>
      <c r="V32" s="107"/>
      <c r="W32" s="107"/>
    </row>
    <row r="33" ht="32.9" customHeight="1" spans="1:23">
      <c r="A33" s="29" t="s">
        <v>275</v>
      </c>
      <c r="B33" s="104" t="s">
        <v>280</v>
      </c>
      <c r="C33" s="29" t="s">
        <v>279</v>
      </c>
      <c r="D33" s="29" t="s">
        <v>46</v>
      </c>
      <c r="E33" s="29" t="s">
        <v>66</v>
      </c>
      <c r="F33" s="29" t="s">
        <v>67</v>
      </c>
      <c r="G33" s="29" t="s">
        <v>227</v>
      </c>
      <c r="H33" s="29" t="s">
        <v>228</v>
      </c>
      <c r="I33" s="107">
        <v>99000</v>
      </c>
      <c r="J33" s="107"/>
      <c r="K33" s="107"/>
      <c r="L33" s="107"/>
      <c r="M33" s="107"/>
      <c r="N33" s="107">
        <v>99000</v>
      </c>
      <c r="O33" s="107"/>
      <c r="P33" s="107"/>
      <c r="Q33" s="107"/>
      <c r="R33" s="107"/>
      <c r="S33" s="107"/>
      <c r="T33" s="107"/>
      <c r="U33" s="87"/>
      <c r="V33" s="107"/>
      <c r="W33" s="107"/>
    </row>
    <row r="34" ht="32.9" customHeight="1" spans="1:23">
      <c r="A34" s="29"/>
      <c r="B34" s="29"/>
      <c r="C34" s="29" t="s">
        <v>281</v>
      </c>
      <c r="D34" s="29"/>
      <c r="E34" s="29"/>
      <c r="F34" s="29"/>
      <c r="G34" s="29"/>
      <c r="H34" s="29"/>
      <c r="I34" s="107">
        <v>837876.25</v>
      </c>
      <c r="J34" s="107"/>
      <c r="K34" s="107"/>
      <c r="L34" s="107"/>
      <c r="M34" s="107"/>
      <c r="N34" s="107">
        <v>837876.25</v>
      </c>
      <c r="O34" s="107"/>
      <c r="P34" s="107"/>
      <c r="Q34" s="107"/>
      <c r="R34" s="107"/>
      <c r="S34" s="107"/>
      <c r="T34" s="107"/>
      <c r="U34" s="87"/>
      <c r="V34" s="107"/>
      <c r="W34" s="107"/>
    </row>
    <row r="35" ht="32.9" customHeight="1" spans="1:23">
      <c r="A35" s="29" t="s">
        <v>268</v>
      </c>
      <c r="B35" s="104" t="s">
        <v>282</v>
      </c>
      <c r="C35" s="29" t="s">
        <v>281</v>
      </c>
      <c r="D35" s="29" t="s">
        <v>46</v>
      </c>
      <c r="E35" s="29" t="s">
        <v>64</v>
      </c>
      <c r="F35" s="29" t="s">
        <v>65</v>
      </c>
      <c r="G35" s="29" t="s">
        <v>251</v>
      </c>
      <c r="H35" s="29" t="s">
        <v>252</v>
      </c>
      <c r="I35" s="107">
        <v>440971.63</v>
      </c>
      <c r="J35" s="107"/>
      <c r="K35" s="107"/>
      <c r="L35" s="107"/>
      <c r="M35" s="107"/>
      <c r="N35" s="107">
        <v>440971.63</v>
      </c>
      <c r="O35" s="107"/>
      <c r="P35" s="107"/>
      <c r="Q35" s="107"/>
      <c r="R35" s="107"/>
      <c r="S35" s="107"/>
      <c r="T35" s="107"/>
      <c r="U35" s="87"/>
      <c r="V35" s="107"/>
      <c r="W35" s="107"/>
    </row>
    <row r="36" ht="32.9" customHeight="1" spans="1:23">
      <c r="A36" s="29" t="s">
        <v>268</v>
      </c>
      <c r="B36" s="104" t="s">
        <v>282</v>
      </c>
      <c r="C36" s="29" t="s">
        <v>281</v>
      </c>
      <c r="D36" s="29" t="s">
        <v>46</v>
      </c>
      <c r="E36" s="29" t="s">
        <v>64</v>
      </c>
      <c r="F36" s="29" t="s">
        <v>65</v>
      </c>
      <c r="G36" s="29" t="s">
        <v>253</v>
      </c>
      <c r="H36" s="29" t="s">
        <v>254</v>
      </c>
      <c r="I36" s="107">
        <v>357200</v>
      </c>
      <c r="J36" s="107"/>
      <c r="K36" s="107"/>
      <c r="L36" s="107"/>
      <c r="M36" s="107"/>
      <c r="N36" s="107">
        <v>357200</v>
      </c>
      <c r="O36" s="107"/>
      <c r="P36" s="107"/>
      <c r="Q36" s="107"/>
      <c r="R36" s="107"/>
      <c r="S36" s="107"/>
      <c r="T36" s="107"/>
      <c r="U36" s="87"/>
      <c r="V36" s="107"/>
      <c r="W36" s="107"/>
    </row>
    <row r="37" ht="32.9" customHeight="1" spans="1:23">
      <c r="A37" s="29" t="s">
        <v>268</v>
      </c>
      <c r="B37" s="104" t="s">
        <v>282</v>
      </c>
      <c r="C37" s="29" t="s">
        <v>281</v>
      </c>
      <c r="D37" s="29" t="s">
        <v>46</v>
      </c>
      <c r="E37" s="29" t="s">
        <v>64</v>
      </c>
      <c r="F37" s="29" t="s">
        <v>65</v>
      </c>
      <c r="G37" s="29" t="s">
        <v>227</v>
      </c>
      <c r="H37" s="29" t="s">
        <v>228</v>
      </c>
      <c r="I37" s="107">
        <v>39704.62</v>
      </c>
      <c r="J37" s="107"/>
      <c r="K37" s="107"/>
      <c r="L37" s="107"/>
      <c r="M37" s="107"/>
      <c r="N37" s="107">
        <v>39704.62</v>
      </c>
      <c r="O37" s="107"/>
      <c r="P37" s="107"/>
      <c r="Q37" s="107"/>
      <c r="R37" s="107"/>
      <c r="S37" s="107"/>
      <c r="T37" s="107"/>
      <c r="U37" s="87"/>
      <c r="V37" s="107"/>
      <c r="W37" s="107"/>
    </row>
    <row r="38" ht="32.9" customHeight="1" spans="1:23">
      <c r="A38" s="29"/>
      <c r="B38" s="29"/>
      <c r="C38" s="29" t="s">
        <v>283</v>
      </c>
      <c r="D38" s="29"/>
      <c r="E38" s="29"/>
      <c r="F38" s="29"/>
      <c r="G38" s="29"/>
      <c r="H38" s="29"/>
      <c r="I38" s="107">
        <v>10430.03</v>
      </c>
      <c r="J38" s="107"/>
      <c r="K38" s="107"/>
      <c r="L38" s="107"/>
      <c r="M38" s="107"/>
      <c r="N38" s="107">
        <v>10430.03</v>
      </c>
      <c r="O38" s="107"/>
      <c r="P38" s="107"/>
      <c r="Q38" s="107"/>
      <c r="R38" s="107"/>
      <c r="S38" s="107"/>
      <c r="T38" s="107"/>
      <c r="U38" s="87"/>
      <c r="V38" s="107"/>
      <c r="W38" s="107"/>
    </row>
    <row r="39" ht="32.9" customHeight="1" spans="1:23">
      <c r="A39" s="29" t="s">
        <v>268</v>
      </c>
      <c r="B39" s="104" t="s">
        <v>284</v>
      </c>
      <c r="C39" s="29" t="s">
        <v>283</v>
      </c>
      <c r="D39" s="29" t="s">
        <v>46</v>
      </c>
      <c r="E39" s="29" t="s">
        <v>80</v>
      </c>
      <c r="F39" s="29" t="s">
        <v>81</v>
      </c>
      <c r="G39" s="29" t="s">
        <v>253</v>
      </c>
      <c r="H39" s="29" t="s">
        <v>254</v>
      </c>
      <c r="I39" s="107">
        <v>236.03</v>
      </c>
      <c r="J39" s="107"/>
      <c r="K39" s="107"/>
      <c r="L39" s="107"/>
      <c r="M39" s="107"/>
      <c r="N39" s="107">
        <v>236.03</v>
      </c>
      <c r="O39" s="107"/>
      <c r="P39" s="107"/>
      <c r="Q39" s="107"/>
      <c r="R39" s="107"/>
      <c r="S39" s="107"/>
      <c r="T39" s="107"/>
      <c r="U39" s="87"/>
      <c r="V39" s="107"/>
      <c r="W39" s="107"/>
    </row>
    <row r="40" ht="32.9" customHeight="1" spans="1:23">
      <c r="A40" s="29" t="s">
        <v>268</v>
      </c>
      <c r="B40" s="104" t="s">
        <v>284</v>
      </c>
      <c r="C40" s="29" t="s">
        <v>283</v>
      </c>
      <c r="D40" s="29" t="s">
        <v>46</v>
      </c>
      <c r="E40" s="29" t="s">
        <v>80</v>
      </c>
      <c r="F40" s="29" t="s">
        <v>81</v>
      </c>
      <c r="G40" s="29" t="s">
        <v>227</v>
      </c>
      <c r="H40" s="29" t="s">
        <v>228</v>
      </c>
      <c r="I40" s="107">
        <v>10194</v>
      </c>
      <c r="J40" s="107"/>
      <c r="K40" s="107"/>
      <c r="L40" s="107"/>
      <c r="M40" s="107"/>
      <c r="N40" s="107">
        <v>10194</v>
      </c>
      <c r="O40" s="107"/>
      <c r="P40" s="107"/>
      <c r="Q40" s="107"/>
      <c r="R40" s="107"/>
      <c r="S40" s="107"/>
      <c r="T40" s="107"/>
      <c r="U40" s="87"/>
      <c r="V40" s="107"/>
      <c r="W40" s="107"/>
    </row>
    <row r="41" ht="32.9" customHeight="1" spans="1:23">
      <c r="A41" s="29"/>
      <c r="B41" s="29"/>
      <c r="C41" s="29" t="s">
        <v>285</v>
      </c>
      <c r="D41" s="29"/>
      <c r="E41" s="29"/>
      <c r="F41" s="29"/>
      <c r="G41" s="29"/>
      <c r="H41" s="29"/>
      <c r="I41" s="107">
        <v>3010</v>
      </c>
      <c r="J41" s="107"/>
      <c r="K41" s="107"/>
      <c r="L41" s="107"/>
      <c r="M41" s="107"/>
      <c r="N41" s="107">
        <v>3010</v>
      </c>
      <c r="O41" s="107"/>
      <c r="P41" s="107"/>
      <c r="Q41" s="107"/>
      <c r="R41" s="107"/>
      <c r="S41" s="107"/>
      <c r="T41" s="107"/>
      <c r="U41" s="87"/>
      <c r="V41" s="107"/>
      <c r="W41" s="107"/>
    </row>
    <row r="42" ht="32.9" customHeight="1" spans="1:23">
      <c r="A42" s="29" t="s">
        <v>268</v>
      </c>
      <c r="B42" s="104" t="s">
        <v>286</v>
      </c>
      <c r="C42" s="29" t="s">
        <v>285</v>
      </c>
      <c r="D42" s="29" t="s">
        <v>46</v>
      </c>
      <c r="E42" s="29" t="s">
        <v>66</v>
      </c>
      <c r="F42" s="29" t="s">
        <v>67</v>
      </c>
      <c r="G42" s="29" t="s">
        <v>251</v>
      </c>
      <c r="H42" s="29" t="s">
        <v>252</v>
      </c>
      <c r="I42" s="107">
        <v>10</v>
      </c>
      <c r="J42" s="107"/>
      <c r="K42" s="107"/>
      <c r="L42" s="107"/>
      <c r="M42" s="107"/>
      <c r="N42" s="107">
        <v>10</v>
      </c>
      <c r="O42" s="107"/>
      <c r="P42" s="107"/>
      <c r="Q42" s="107"/>
      <c r="R42" s="107"/>
      <c r="S42" s="107"/>
      <c r="T42" s="107"/>
      <c r="U42" s="87"/>
      <c r="V42" s="107"/>
      <c r="W42" s="107"/>
    </row>
    <row r="43" ht="32.9" customHeight="1" spans="1:23">
      <c r="A43" s="29" t="s">
        <v>268</v>
      </c>
      <c r="B43" s="104" t="s">
        <v>286</v>
      </c>
      <c r="C43" s="29" t="s">
        <v>285</v>
      </c>
      <c r="D43" s="29" t="s">
        <v>46</v>
      </c>
      <c r="E43" s="29" t="s">
        <v>66</v>
      </c>
      <c r="F43" s="29" t="s">
        <v>67</v>
      </c>
      <c r="G43" s="29" t="s">
        <v>253</v>
      </c>
      <c r="H43" s="29" t="s">
        <v>254</v>
      </c>
      <c r="I43" s="107">
        <v>3000</v>
      </c>
      <c r="J43" s="107"/>
      <c r="K43" s="107"/>
      <c r="L43" s="107"/>
      <c r="M43" s="107"/>
      <c r="N43" s="107">
        <v>3000</v>
      </c>
      <c r="O43" s="107"/>
      <c r="P43" s="107"/>
      <c r="Q43" s="107"/>
      <c r="R43" s="107"/>
      <c r="S43" s="107"/>
      <c r="T43" s="107"/>
      <c r="U43" s="87"/>
      <c r="V43" s="107"/>
      <c r="W43" s="107"/>
    </row>
    <row r="44" ht="32.9" customHeight="1" spans="1:23">
      <c r="A44" s="29"/>
      <c r="B44" s="29"/>
      <c r="C44" s="29" t="s">
        <v>287</v>
      </c>
      <c r="D44" s="29"/>
      <c r="E44" s="29"/>
      <c r="F44" s="29"/>
      <c r="G44" s="29"/>
      <c r="H44" s="29"/>
      <c r="I44" s="107">
        <v>2343588.92</v>
      </c>
      <c r="J44" s="107"/>
      <c r="K44" s="107"/>
      <c r="L44" s="107"/>
      <c r="M44" s="107"/>
      <c r="N44" s="107">
        <v>2343588.92</v>
      </c>
      <c r="O44" s="107"/>
      <c r="P44" s="107"/>
      <c r="Q44" s="107"/>
      <c r="R44" s="107"/>
      <c r="S44" s="107"/>
      <c r="T44" s="107"/>
      <c r="U44" s="87"/>
      <c r="V44" s="107"/>
      <c r="W44" s="107"/>
    </row>
    <row r="45" ht="32.9" customHeight="1" spans="1:23">
      <c r="A45" s="29" t="s">
        <v>268</v>
      </c>
      <c r="B45" s="104" t="s">
        <v>288</v>
      </c>
      <c r="C45" s="29" t="s">
        <v>287</v>
      </c>
      <c r="D45" s="29" t="s">
        <v>46</v>
      </c>
      <c r="E45" s="29" t="s">
        <v>80</v>
      </c>
      <c r="F45" s="29" t="s">
        <v>81</v>
      </c>
      <c r="G45" s="29" t="s">
        <v>241</v>
      </c>
      <c r="H45" s="29" t="s">
        <v>242</v>
      </c>
      <c r="I45" s="107">
        <v>98644.89</v>
      </c>
      <c r="J45" s="107"/>
      <c r="K45" s="107"/>
      <c r="L45" s="107"/>
      <c r="M45" s="107"/>
      <c r="N45" s="107">
        <v>98644.89</v>
      </c>
      <c r="O45" s="107"/>
      <c r="P45" s="107"/>
      <c r="Q45" s="107"/>
      <c r="R45" s="107"/>
      <c r="S45" s="107"/>
      <c r="T45" s="107"/>
      <c r="U45" s="87"/>
      <c r="V45" s="107"/>
      <c r="W45" s="107"/>
    </row>
    <row r="46" ht="32.9" customHeight="1" spans="1:23">
      <c r="A46" s="29" t="s">
        <v>268</v>
      </c>
      <c r="B46" s="104" t="s">
        <v>288</v>
      </c>
      <c r="C46" s="29" t="s">
        <v>287</v>
      </c>
      <c r="D46" s="29" t="s">
        <v>46</v>
      </c>
      <c r="E46" s="29" t="s">
        <v>80</v>
      </c>
      <c r="F46" s="29" t="s">
        <v>81</v>
      </c>
      <c r="G46" s="29" t="s">
        <v>251</v>
      </c>
      <c r="H46" s="29" t="s">
        <v>252</v>
      </c>
      <c r="I46" s="107">
        <v>728508</v>
      </c>
      <c r="J46" s="107"/>
      <c r="K46" s="107"/>
      <c r="L46" s="107"/>
      <c r="M46" s="107"/>
      <c r="N46" s="107">
        <v>728508</v>
      </c>
      <c r="O46" s="107"/>
      <c r="P46" s="107"/>
      <c r="Q46" s="107"/>
      <c r="R46" s="107"/>
      <c r="S46" s="107"/>
      <c r="T46" s="107"/>
      <c r="U46" s="87"/>
      <c r="V46" s="107"/>
      <c r="W46" s="107"/>
    </row>
    <row r="47" ht="32.9" customHeight="1" spans="1:23">
      <c r="A47" s="29" t="s">
        <v>268</v>
      </c>
      <c r="B47" s="104" t="s">
        <v>288</v>
      </c>
      <c r="C47" s="29" t="s">
        <v>287</v>
      </c>
      <c r="D47" s="29" t="s">
        <v>46</v>
      </c>
      <c r="E47" s="29" t="s">
        <v>80</v>
      </c>
      <c r="F47" s="29" t="s">
        <v>81</v>
      </c>
      <c r="G47" s="29" t="s">
        <v>253</v>
      </c>
      <c r="H47" s="29" t="s">
        <v>254</v>
      </c>
      <c r="I47" s="107">
        <v>997036.03</v>
      </c>
      <c r="J47" s="107"/>
      <c r="K47" s="107"/>
      <c r="L47" s="107"/>
      <c r="M47" s="107"/>
      <c r="N47" s="107">
        <v>997036.03</v>
      </c>
      <c r="O47" s="107"/>
      <c r="P47" s="107"/>
      <c r="Q47" s="107"/>
      <c r="R47" s="107"/>
      <c r="S47" s="107"/>
      <c r="T47" s="107"/>
      <c r="U47" s="87"/>
      <c r="V47" s="107"/>
      <c r="W47" s="107"/>
    </row>
    <row r="48" ht="32.9" customHeight="1" spans="1:23">
      <c r="A48" s="29" t="s">
        <v>268</v>
      </c>
      <c r="B48" s="104" t="s">
        <v>288</v>
      </c>
      <c r="C48" s="29" t="s">
        <v>287</v>
      </c>
      <c r="D48" s="29" t="s">
        <v>46</v>
      </c>
      <c r="E48" s="29" t="s">
        <v>80</v>
      </c>
      <c r="F48" s="29" t="s">
        <v>81</v>
      </c>
      <c r="G48" s="29" t="s">
        <v>255</v>
      </c>
      <c r="H48" s="29" t="s">
        <v>256</v>
      </c>
      <c r="I48" s="107">
        <v>300000</v>
      </c>
      <c r="J48" s="107"/>
      <c r="K48" s="107"/>
      <c r="L48" s="107"/>
      <c r="M48" s="107"/>
      <c r="N48" s="107">
        <v>300000</v>
      </c>
      <c r="O48" s="107"/>
      <c r="P48" s="107"/>
      <c r="Q48" s="107"/>
      <c r="R48" s="107"/>
      <c r="S48" s="107"/>
      <c r="T48" s="107"/>
      <c r="U48" s="87"/>
      <c r="V48" s="107"/>
      <c r="W48" s="107"/>
    </row>
    <row r="49" ht="32.9" customHeight="1" spans="1:23">
      <c r="A49" s="29" t="s">
        <v>268</v>
      </c>
      <c r="B49" s="104" t="s">
        <v>288</v>
      </c>
      <c r="C49" s="29" t="s">
        <v>287</v>
      </c>
      <c r="D49" s="29" t="s">
        <v>46</v>
      </c>
      <c r="E49" s="29" t="s">
        <v>80</v>
      </c>
      <c r="F49" s="29" t="s">
        <v>81</v>
      </c>
      <c r="G49" s="29" t="s">
        <v>227</v>
      </c>
      <c r="H49" s="29" t="s">
        <v>228</v>
      </c>
      <c r="I49" s="107">
        <v>219400</v>
      </c>
      <c r="J49" s="107"/>
      <c r="K49" s="107"/>
      <c r="L49" s="107"/>
      <c r="M49" s="107"/>
      <c r="N49" s="107">
        <v>219400</v>
      </c>
      <c r="O49" s="107"/>
      <c r="P49" s="107"/>
      <c r="Q49" s="107"/>
      <c r="R49" s="107"/>
      <c r="S49" s="107"/>
      <c r="T49" s="107"/>
      <c r="U49" s="87"/>
      <c r="V49" s="107"/>
      <c r="W49" s="107"/>
    </row>
    <row r="50" ht="32.9" customHeight="1" spans="1:23">
      <c r="A50" s="29"/>
      <c r="B50" s="29"/>
      <c r="C50" s="29" t="s">
        <v>289</v>
      </c>
      <c r="D50" s="29"/>
      <c r="E50" s="29"/>
      <c r="F50" s="29"/>
      <c r="G50" s="29"/>
      <c r="H50" s="29"/>
      <c r="I50" s="107">
        <v>1800000</v>
      </c>
      <c r="J50" s="107"/>
      <c r="K50" s="107"/>
      <c r="L50" s="107"/>
      <c r="M50" s="107"/>
      <c r="N50" s="107">
        <v>1800000</v>
      </c>
      <c r="O50" s="107"/>
      <c r="P50" s="107"/>
      <c r="Q50" s="107"/>
      <c r="R50" s="107"/>
      <c r="S50" s="107"/>
      <c r="T50" s="107"/>
      <c r="U50" s="87"/>
      <c r="V50" s="107"/>
      <c r="W50" s="107"/>
    </row>
    <row r="51" ht="32.9" customHeight="1" spans="1:23">
      <c r="A51" s="29" t="s">
        <v>268</v>
      </c>
      <c r="B51" s="104" t="s">
        <v>290</v>
      </c>
      <c r="C51" s="29" t="s">
        <v>289</v>
      </c>
      <c r="D51" s="29" t="s">
        <v>46</v>
      </c>
      <c r="E51" s="29" t="s">
        <v>78</v>
      </c>
      <c r="F51" s="29" t="s">
        <v>79</v>
      </c>
      <c r="G51" s="29" t="s">
        <v>241</v>
      </c>
      <c r="H51" s="29" t="s">
        <v>242</v>
      </c>
      <c r="I51" s="107">
        <v>33910</v>
      </c>
      <c r="J51" s="107"/>
      <c r="K51" s="107"/>
      <c r="L51" s="107"/>
      <c r="M51" s="107"/>
      <c r="N51" s="107">
        <v>33910</v>
      </c>
      <c r="O51" s="107"/>
      <c r="P51" s="107"/>
      <c r="Q51" s="107"/>
      <c r="R51" s="107"/>
      <c r="S51" s="107"/>
      <c r="T51" s="107"/>
      <c r="U51" s="87"/>
      <c r="V51" s="107"/>
      <c r="W51" s="107"/>
    </row>
    <row r="52" ht="32.9" customHeight="1" spans="1:23">
      <c r="A52" s="29" t="s">
        <v>268</v>
      </c>
      <c r="B52" s="104" t="s">
        <v>290</v>
      </c>
      <c r="C52" s="29" t="s">
        <v>289</v>
      </c>
      <c r="D52" s="29" t="s">
        <v>46</v>
      </c>
      <c r="E52" s="29" t="s">
        <v>78</v>
      </c>
      <c r="F52" s="29" t="s">
        <v>79</v>
      </c>
      <c r="G52" s="29" t="s">
        <v>251</v>
      </c>
      <c r="H52" s="29" t="s">
        <v>252</v>
      </c>
      <c r="I52" s="107">
        <v>180000</v>
      </c>
      <c r="J52" s="107"/>
      <c r="K52" s="107"/>
      <c r="L52" s="107"/>
      <c r="M52" s="107"/>
      <c r="N52" s="107">
        <v>180000</v>
      </c>
      <c r="O52" s="107"/>
      <c r="P52" s="107"/>
      <c r="Q52" s="107"/>
      <c r="R52" s="107"/>
      <c r="S52" s="107"/>
      <c r="T52" s="107"/>
      <c r="U52" s="87"/>
      <c r="V52" s="107"/>
      <c r="W52" s="107"/>
    </row>
    <row r="53" ht="32.9" customHeight="1" spans="1:23">
      <c r="A53" s="29" t="s">
        <v>268</v>
      </c>
      <c r="B53" s="104" t="s">
        <v>290</v>
      </c>
      <c r="C53" s="29" t="s">
        <v>289</v>
      </c>
      <c r="D53" s="29" t="s">
        <v>46</v>
      </c>
      <c r="E53" s="29" t="s">
        <v>78</v>
      </c>
      <c r="F53" s="29" t="s">
        <v>79</v>
      </c>
      <c r="G53" s="29" t="s">
        <v>253</v>
      </c>
      <c r="H53" s="29" t="s">
        <v>254</v>
      </c>
      <c r="I53" s="107">
        <v>32000</v>
      </c>
      <c r="J53" s="107"/>
      <c r="K53" s="107"/>
      <c r="L53" s="107"/>
      <c r="M53" s="107"/>
      <c r="N53" s="107">
        <v>32000</v>
      </c>
      <c r="O53" s="107"/>
      <c r="P53" s="107"/>
      <c r="Q53" s="107"/>
      <c r="R53" s="107"/>
      <c r="S53" s="107"/>
      <c r="T53" s="107"/>
      <c r="U53" s="87"/>
      <c r="V53" s="107"/>
      <c r="W53" s="107"/>
    </row>
    <row r="54" ht="32.9" customHeight="1" spans="1:23">
      <c r="A54" s="29" t="s">
        <v>268</v>
      </c>
      <c r="B54" s="104" t="s">
        <v>290</v>
      </c>
      <c r="C54" s="29" t="s">
        <v>289</v>
      </c>
      <c r="D54" s="29" t="s">
        <v>46</v>
      </c>
      <c r="E54" s="29" t="s">
        <v>78</v>
      </c>
      <c r="F54" s="29" t="s">
        <v>79</v>
      </c>
      <c r="G54" s="29" t="s">
        <v>227</v>
      </c>
      <c r="H54" s="29" t="s">
        <v>228</v>
      </c>
      <c r="I54" s="107">
        <v>54090</v>
      </c>
      <c r="J54" s="107"/>
      <c r="K54" s="107"/>
      <c r="L54" s="107"/>
      <c r="M54" s="107"/>
      <c r="N54" s="107">
        <v>54090</v>
      </c>
      <c r="O54" s="107"/>
      <c r="P54" s="107"/>
      <c r="Q54" s="107"/>
      <c r="R54" s="107"/>
      <c r="S54" s="107"/>
      <c r="T54" s="107"/>
      <c r="U54" s="87"/>
      <c r="V54" s="107"/>
      <c r="W54" s="107"/>
    </row>
    <row r="55" ht="32.9" customHeight="1" spans="1:23">
      <c r="A55" s="29" t="s">
        <v>268</v>
      </c>
      <c r="B55" s="104" t="s">
        <v>290</v>
      </c>
      <c r="C55" s="29" t="s">
        <v>289</v>
      </c>
      <c r="D55" s="29" t="s">
        <v>46</v>
      </c>
      <c r="E55" s="29" t="s">
        <v>80</v>
      </c>
      <c r="F55" s="29" t="s">
        <v>81</v>
      </c>
      <c r="G55" s="29" t="s">
        <v>241</v>
      </c>
      <c r="H55" s="29" t="s">
        <v>242</v>
      </c>
      <c r="I55" s="107">
        <v>174660</v>
      </c>
      <c r="J55" s="107"/>
      <c r="K55" s="107"/>
      <c r="L55" s="107"/>
      <c r="M55" s="107"/>
      <c r="N55" s="107">
        <v>174660</v>
      </c>
      <c r="O55" s="107"/>
      <c r="P55" s="107"/>
      <c r="Q55" s="107"/>
      <c r="R55" s="107"/>
      <c r="S55" s="107"/>
      <c r="T55" s="107"/>
      <c r="U55" s="87"/>
      <c r="V55" s="107"/>
      <c r="W55" s="107"/>
    </row>
    <row r="56" ht="32.9" customHeight="1" spans="1:23">
      <c r="A56" s="29" t="s">
        <v>268</v>
      </c>
      <c r="B56" s="104" t="s">
        <v>290</v>
      </c>
      <c r="C56" s="29" t="s">
        <v>289</v>
      </c>
      <c r="D56" s="29" t="s">
        <v>46</v>
      </c>
      <c r="E56" s="29" t="s">
        <v>80</v>
      </c>
      <c r="F56" s="29" t="s">
        <v>81</v>
      </c>
      <c r="G56" s="29" t="s">
        <v>251</v>
      </c>
      <c r="H56" s="29" t="s">
        <v>252</v>
      </c>
      <c r="I56" s="107">
        <v>717000</v>
      </c>
      <c r="J56" s="107"/>
      <c r="K56" s="107"/>
      <c r="L56" s="107"/>
      <c r="M56" s="107"/>
      <c r="N56" s="107">
        <v>717000</v>
      </c>
      <c r="O56" s="107"/>
      <c r="P56" s="107"/>
      <c r="Q56" s="107"/>
      <c r="R56" s="107"/>
      <c r="S56" s="107"/>
      <c r="T56" s="107"/>
      <c r="U56" s="87"/>
      <c r="V56" s="107"/>
      <c r="W56" s="107"/>
    </row>
    <row r="57" ht="32.9" customHeight="1" spans="1:23">
      <c r="A57" s="29" t="s">
        <v>268</v>
      </c>
      <c r="B57" s="104" t="s">
        <v>290</v>
      </c>
      <c r="C57" s="29" t="s">
        <v>289</v>
      </c>
      <c r="D57" s="29" t="s">
        <v>46</v>
      </c>
      <c r="E57" s="29" t="s">
        <v>80</v>
      </c>
      <c r="F57" s="29" t="s">
        <v>81</v>
      </c>
      <c r="G57" s="29" t="s">
        <v>253</v>
      </c>
      <c r="H57" s="29" t="s">
        <v>254</v>
      </c>
      <c r="I57" s="107">
        <v>187000</v>
      </c>
      <c r="J57" s="107"/>
      <c r="K57" s="107"/>
      <c r="L57" s="107"/>
      <c r="M57" s="107"/>
      <c r="N57" s="107">
        <v>187000</v>
      </c>
      <c r="O57" s="107"/>
      <c r="P57" s="107"/>
      <c r="Q57" s="107"/>
      <c r="R57" s="107"/>
      <c r="S57" s="107"/>
      <c r="T57" s="107"/>
      <c r="U57" s="87"/>
      <c r="V57" s="107"/>
      <c r="W57" s="107"/>
    </row>
    <row r="58" ht="32.9" customHeight="1" spans="1:23">
      <c r="A58" s="29" t="s">
        <v>268</v>
      </c>
      <c r="B58" s="104" t="s">
        <v>290</v>
      </c>
      <c r="C58" s="29" t="s">
        <v>289</v>
      </c>
      <c r="D58" s="29" t="s">
        <v>46</v>
      </c>
      <c r="E58" s="29" t="s">
        <v>80</v>
      </c>
      <c r="F58" s="29" t="s">
        <v>81</v>
      </c>
      <c r="G58" s="29" t="s">
        <v>255</v>
      </c>
      <c r="H58" s="29" t="s">
        <v>256</v>
      </c>
      <c r="I58" s="107">
        <v>80000</v>
      </c>
      <c r="J58" s="107"/>
      <c r="K58" s="107"/>
      <c r="L58" s="107"/>
      <c r="M58" s="107"/>
      <c r="N58" s="107">
        <v>80000</v>
      </c>
      <c r="O58" s="107"/>
      <c r="P58" s="107"/>
      <c r="Q58" s="107"/>
      <c r="R58" s="107"/>
      <c r="S58" s="107"/>
      <c r="T58" s="107"/>
      <c r="U58" s="87"/>
      <c r="V58" s="107"/>
      <c r="W58" s="107"/>
    </row>
    <row r="59" ht="32.9" customHeight="1" spans="1:23">
      <c r="A59" s="29" t="s">
        <v>268</v>
      </c>
      <c r="B59" s="104" t="s">
        <v>290</v>
      </c>
      <c r="C59" s="29" t="s">
        <v>289</v>
      </c>
      <c r="D59" s="29" t="s">
        <v>46</v>
      </c>
      <c r="E59" s="29" t="s">
        <v>80</v>
      </c>
      <c r="F59" s="29" t="s">
        <v>81</v>
      </c>
      <c r="G59" s="29" t="s">
        <v>227</v>
      </c>
      <c r="H59" s="29" t="s">
        <v>228</v>
      </c>
      <c r="I59" s="107">
        <v>119540</v>
      </c>
      <c r="J59" s="107"/>
      <c r="K59" s="107"/>
      <c r="L59" s="107"/>
      <c r="M59" s="107"/>
      <c r="N59" s="107">
        <v>119540</v>
      </c>
      <c r="O59" s="107"/>
      <c r="P59" s="107"/>
      <c r="Q59" s="107"/>
      <c r="R59" s="107"/>
      <c r="S59" s="107"/>
      <c r="T59" s="107"/>
      <c r="U59" s="87"/>
      <c r="V59" s="107"/>
      <c r="W59" s="107"/>
    </row>
    <row r="60" ht="32.9" customHeight="1" spans="1:23">
      <c r="A60" s="29" t="s">
        <v>268</v>
      </c>
      <c r="B60" s="104" t="s">
        <v>290</v>
      </c>
      <c r="C60" s="29" t="s">
        <v>289</v>
      </c>
      <c r="D60" s="29" t="s">
        <v>46</v>
      </c>
      <c r="E60" s="29" t="s">
        <v>80</v>
      </c>
      <c r="F60" s="29" t="s">
        <v>81</v>
      </c>
      <c r="G60" s="29" t="s">
        <v>272</v>
      </c>
      <c r="H60" s="29" t="s">
        <v>273</v>
      </c>
      <c r="I60" s="107">
        <v>221800</v>
      </c>
      <c r="J60" s="107"/>
      <c r="K60" s="107"/>
      <c r="L60" s="107"/>
      <c r="M60" s="107"/>
      <c r="N60" s="107">
        <v>221800</v>
      </c>
      <c r="O60" s="107"/>
      <c r="P60" s="107"/>
      <c r="Q60" s="107"/>
      <c r="R60" s="107"/>
      <c r="S60" s="107"/>
      <c r="T60" s="107"/>
      <c r="U60" s="87"/>
      <c r="V60" s="107"/>
      <c r="W60" s="107"/>
    </row>
    <row r="61" ht="32.9" customHeight="1" spans="1:23">
      <c r="A61" s="29"/>
      <c r="B61" s="29"/>
      <c r="C61" s="29" t="s">
        <v>291</v>
      </c>
      <c r="D61" s="29"/>
      <c r="E61" s="29"/>
      <c r="F61" s="29"/>
      <c r="G61" s="29"/>
      <c r="H61" s="29"/>
      <c r="I61" s="107">
        <v>446497.76</v>
      </c>
      <c r="J61" s="107"/>
      <c r="K61" s="107"/>
      <c r="L61" s="107"/>
      <c r="M61" s="107"/>
      <c r="N61" s="107">
        <v>446497.76</v>
      </c>
      <c r="O61" s="107"/>
      <c r="P61" s="107"/>
      <c r="Q61" s="107"/>
      <c r="R61" s="107"/>
      <c r="S61" s="107"/>
      <c r="T61" s="107"/>
      <c r="U61" s="87"/>
      <c r="V61" s="107"/>
      <c r="W61" s="107"/>
    </row>
    <row r="62" ht="32.9" customHeight="1" spans="1:23">
      <c r="A62" s="29" t="s">
        <v>268</v>
      </c>
      <c r="B62" s="104" t="s">
        <v>292</v>
      </c>
      <c r="C62" s="29" t="s">
        <v>291</v>
      </c>
      <c r="D62" s="29" t="s">
        <v>46</v>
      </c>
      <c r="E62" s="29" t="s">
        <v>66</v>
      </c>
      <c r="F62" s="29" t="s">
        <v>67</v>
      </c>
      <c r="G62" s="29" t="s">
        <v>241</v>
      </c>
      <c r="H62" s="29" t="s">
        <v>242</v>
      </c>
      <c r="I62" s="107">
        <v>60000</v>
      </c>
      <c r="J62" s="107"/>
      <c r="K62" s="107"/>
      <c r="L62" s="107"/>
      <c r="M62" s="107"/>
      <c r="N62" s="107">
        <v>60000</v>
      </c>
      <c r="O62" s="107"/>
      <c r="P62" s="107"/>
      <c r="Q62" s="107"/>
      <c r="R62" s="107"/>
      <c r="S62" s="107"/>
      <c r="T62" s="107"/>
      <c r="U62" s="87"/>
      <c r="V62" s="107"/>
      <c r="W62" s="107"/>
    </row>
    <row r="63" ht="32.9" customHeight="1" spans="1:23">
      <c r="A63" s="29" t="s">
        <v>268</v>
      </c>
      <c r="B63" s="104" t="s">
        <v>292</v>
      </c>
      <c r="C63" s="29" t="s">
        <v>291</v>
      </c>
      <c r="D63" s="29" t="s">
        <v>46</v>
      </c>
      <c r="E63" s="29" t="s">
        <v>66</v>
      </c>
      <c r="F63" s="29" t="s">
        <v>67</v>
      </c>
      <c r="G63" s="29" t="s">
        <v>251</v>
      </c>
      <c r="H63" s="29" t="s">
        <v>252</v>
      </c>
      <c r="I63" s="107">
        <v>200000</v>
      </c>
      <c r="J63" s="107"/>
      <c r="K63" s="107"/>
      <c r="L63" s="107"/>
      <c r="M63" s="107"/>
      <c r="N63" s="107">
        <v>200000</v>
      </c>
      <c r="O63" s="107"/>
      <c r="P63" s="107"/>
      <c r="Q63" s="107"/>
      <c r="R63" s="107"/>
      <c r="S63" s="107"/>
      <c r="T63" s="107"/>
      <c r="U63" s="87"/>
      <c r="V63" s="107"/>
      <c r="W63" s="107"/>
    </row>
    <row r="64" ht="32.9" customHeight="1" spans="1:23">
      <c r="A64" s="29" t="s">
        <v>268</v>
      </c>
      <c r="B64" s="104" t="s">
        <v>292</v>
      </c>
      <c r="C64" s="29" t="s">
        <v>291</v>
      </c>
      <c r="D64" s="29" t="s">
        <v>46</v>
      </c>
      <c r="E64" s="29" t="s">
        <v>66</v>
      </c>
      <c r="F64" s="29" t="s">
        <v>67</v>
      </c>
      <c r="G64" s="29" t="s">
        <v>253</v>
      </c>
      <c r="H64" s="29" t="s">
        <v>254</v>
      </c>
      <c r="I64" s="107">
        <v>106497.76</v>
      </c>
      <c r="J64" s="107"/>
      <c r="K64" s="107"/>
      <c r="L64" s="107"/>
      <c r="M64" s="107"/>
      <c r="N64" s="107">
        <v>106497.76</v>
      </c>
      <c r="O64" s="107"/>
      <c r="P64" s="107"/>
      <c r="Q64" s="107"/>
      <c r="R64" s="107"/>
      <c r="S64" s="107"/>
      <c r="T64" s="107"/>
      <c r="U64" s="87"/>
      <c r="V64" s="107"/>
      <c r="W64" s="107"/>
    </row>
    <row r="65" ht="32.9" customHeight="1" spans="1:23">
      <c r="A65" s="29" t="s">
        <v>268</v>
      </c>
      <c r="B65" s="104" t="s">
        <v>292</v>
      </c>
      <c r="C65" s="29" t="s">
        <v>291</v>
      </c>
      <c r="D65" s="29" t="s">
        <v>46</v>
      </c>
      <c r="E65" s="29" t="s">
        <v>66</v>
      </c>
      <c r="F65" s="29" t="s">
        <v>67</v>
      </c>
      <c r="G65" s="29" t="s">
        <v>255</v>
      </c>
      <c r="H65" s="29" t="s">
        <v>256</v>
      </c>
      <c r="I65" s="107">
        <v>80000</v>
      </c>
      <c r="J65" s="107"/>
      <c r="K65" s="107"/>
      <c r="L65" s="107"/>
      <c r="M65" s="107"/>
      <c r="N65" s="107">
        <v>80000</v>
      </c>
      <c r="O65" s="107"/>
      <c r="P65" s="107"/>
      <c r="Q65" s="107"/>
      <c r="R65" s="107"/>
      <c r="S65" s="107"/>
      <c r="T65" s="107"/>
      <c r="U65" s="87"/>
      <c r="V65" s="107"/>
      <c r="W65" s="107"/>
    </row>
    <row r="66" ht="32.9" customHeight="1" spans="1:23">
      <c r="A66" s="29"/>
      <c r="B66" s="29"/>
      <c r="C66" s="29" t="s">
        <v>293</v>
      </c>
      <c r="D66" s="29"/>
      <c r="E66" s="29"/>
      <c r="F66" s="29"/>
      <c r="G66" s="29"/>
      <c r="H66" s="29"/>
      <c r="I66" s="107">
        <v>297769.32</v>
      </c>
      <c r="J66" s="107"/>
      <c r="K66" s="107"/>
      <c r="L66" s="107"/>
      <c r="M66" s="107"/>
      <c r="N66" s="107">
        <v>297769.32</v>
      </c>
      <c r="O66" s="107"/>
      <c r="P66" s="107"/>
      <c r="Q66" s="107"/>
      <c r="R66" s="107"/>
      <c r="S66" s="107"/>
      <c r="T66" s="107"/>
      <c r="U66" s="87"/>
      <c r="V66" s="107"/>
      <c r="W66" s="107"/>
    </row>
    <row r="67" ht="32.9" customHeight="1" spans="1:23">
      <c r="A67" s="29" t="s">
        <v>268</v>
      </c>
      <c r="B67" s="104" t="s">
        <v>294</v>
      </c>
      <c r="C67" s="29" t="s">
        <v>293</v>
      </c>
      <c r="D67" s="29" t="s">
        <v>46</v>
      </c>
      <c r="E67" s="29" t="s">
        <v>64</v>
      </c>
      <c r="F67" s="29" t="s">
        <v>65</v>
      </c>
      <c r="G67" s="29" t="s">
        <v>251</v>
      </c>
      <c r="H67" s="29" t="s">
        <v>252</v>
      </c>
      <c r="I67" s="107">
        <v>188561.32</v>
      </c>
      <c r="J67" s="107"/>
      <c r="K67" s="107"/>
      <c r="L67" s="107"/>
      <c r="M67" s="107"/>
      <c r="N67" s="107">
        <v>188561.32</v>
      </c>
      <c r="O67" s="107"/>
      <c r="P67" s="107"/>
      <c r="Q67" s="107"/>
      <c r="R67" s="107"/>
      <c r="S67" s="107"/>
      <c r="T67" s="107"/>
      <c r="U67" s="87"/>
      <c r="V67" s="107"/>
      <c r="W67" s="107"/>
    </row>
    <row r="68" ht="32.9" customHeight="1" spans="1:23">
      <c r="A68" s="29" t="s">
        <v>268</v>
      </c>
      <c r="B68" s="104" t="s">
        <v>294</v>
      </c>
      <c r="C68" s="29" t="s">
        <v>293</v>
      </c>
      <c r="D68" s="29" t="s">
        <v>46</v>
      </c>
      <c r="E68" s="29" t="s">
        <v>64</v>
      </c>
      <c r="F68" s="29" t="s">
        <v>65</v>
      </c>
      <c r="G68" s="29" t="s">
        <v>253</v>
      </c>
      <c r="H68" s="29" t="s">
        <v>254</v>
      </c>
      <c r="I68" s="107">
        <v>82000</v>
      </c>
      <c r="J68" s="107"/>
      <c r="K68" s="107"/>
      <c r="L68" s="107"/>
      <c r="M68" s="107"/>
      <c r="N68" s="107">
        <v>82000</v>
      </c>
      <c r="O68" s="107"/>
      <c r="P68" s="107"/>
      <c r="Q68" s="107"/>
      <c r="R68" s="107"/>
      <c r="S68" s="107"/>
      <c r="T68" s="107"/>
      <c r="U68" s="87"/>
      <c r="V68" s="107"/>
      <c r="W68" s="107"/>
    </row>
    <row r="69" ht="32.9" customHeight="1" spans="1:23">
      <c r="A69" s="29" t="s">
        <v>268</v>
      </c>
      <c r="B69" s="104" t="s">
        <v>294</v>
      </c>
      <c r="C69" s="29" t="s">
        <v>293</v>
      </c>
      <c r="D69" s="29" t="s">
        <v>46</v>
      </c>
      <c r="E69" s="29" t="s">
        <v>64</v>
      </c>
      <c r="F69" s="29" t="s">
        <v>65</v>
      </c>
      <c r="G69" s="29" t="s">
        <v>227</v>
      </c>
      <c r="H69" s="29" t="s">
        <v>228</v>
      </c>
      <c r="I69" s="107">
        <v>27208</v>
      </c>
      <c r="J69" s="107"/>
      <c r="K69" s="107"/>
      <c r="L69" s="107"/>
      <c r="M69" s="107"/>
      <c r="N69" s="107">
        <v>27208</v>
      </c>
      <c r="O69" s="107"/>
      <c r="P69" s="107"/>
      <c r="Q69" s="107"/>
      <c r="R69" s="107"/>
      <c r="S69" s="107"/>
      <c r="T69" s="107"/>
      <c r="U69" s="87"/>
      <c r="V69" s="107"/>
      <c r="W69" s="107"/>
    </row>
    <row r="70" ht="32.9" customHeight="1" spans="1:23">
      <c r="A70" s="29"/>
      <c r="B70" s="29"/>
      <c r="C70" s="29" t="s">
        <v>295</v>
      </c>
      <c r="D70" s="29"/>
      <c r="E70" s="29"/>
      <c r="F70" s="29"/>
      <c r="G70" s="29"/>
      <c r="H70" s="29"/>
      <c r="I70" s="107">
        <v>1050000</v>
      </c>
      <c r="J70" s="107"/>
      <c r="K70" s="107"/>
      <c r="L70" s="107"/>
      <c r="M70" s="107"/>
      <c r="N70" s="107">
        <v>1050000</v>
      </c>
      <c r="O70" s="107"/>
      <c r="P70" s="107"/>
      <c r="Q70" s="107"/>
      <c r="R70" s="107"/>
      <c r="S70" s="107"/>
      <c r="T70" s="107"/>
      <c r="U70" s="87"/>
      <c r="V70" s="107"/>
      <c r="W70" s="107"/>
    </row>
    <row r="71" ht="32.9" customHeight="1" spans="1:23">
      <c r="A71" s="29" t="s">
        <v>268</v>
      </c>
      <c r="B71" s="104" t="s">
        <v>296</v>
      </c>
      <c r="C71" s="29" t="s">
        <v>295</v>
      </c>
      <c r="D71" s="29" t="s">
        <v>46</v>
      </c>
      <c r="E71" s="29" t="s">
        <v>74</v>
      </c>
      <c r="F71" s="29" t="s">
        <v>75</v>
      </c>
      <c r="G71" s="29" t="s">
        <v>241</v>
      </c>
      <c r="H71" s="29" t="s">
        <v>242</v>
      </c>
      <c r="I71" s="107">
        <v>60000</v>
      </c>
      <c r="J71" s="107"/>
      <c r="K71" s="107"/>
      <c r="L71" s="107"/>
      <c r="M71" s="107"/>
      <c r="N71" s="107">
        <v>60000</v>
      </c>
      <c r="O71" s="107"/>
      <c r="P71" s="107"/>
      <c r="Q71" s="107"/>
      <c r="R71" s="107"/>
      <c r="S71" s="107"/>
      <c r="T71" s="107"/>
      <c r="U71" s="87"/>
      <c r="V71" s="107"/>
      <c r="W71" s="107"/>
    </row>
    <row r="72" ht="32.9" customHeight="1" spans="1:23">
      <c r="A72" s="29" t="s">
        <v>268</v>
      </c>
      <c r="B72" s="104" t="s">
        <v>296</v>
      </c>
      <c r="C72" s="29" t="s">
        <v>295</v>
      </c>
      <c r="D72" s="29" t="s">
        <v>46</v>
      </c>
      <c r="E72" s="29" t="s">
        <v>74</v>
      </c>
      <c r="F72" s="29" t="s">
        <v>75</v>
      </c>
      <c r="G72" s="29" t="s">
        <v>251</v>
      </c>
      <c r="H72" s="29" t="s">
        <v>252</v>
      </c>
      <c r="I72" s="107">
        <v>603000</v>
      </c>
      <c r="J72" s="107"/>
      <c r="K72" s="107"/>
      <c r="L72" s="107"/>
      <c r="M72" s="107"/>
      <c r="N72" s="107">
        <v>603000</v>
      </c>
      <c r="O72" s="107"/>
      <c r="P72" s="107"/>
      <c r="Q72" s="107"/>
      <c r="R72" s="107"/>
      <c r="S72" s="107"/>
      <c r="T72" s="107"/>
      <c r="U72" s="87"/>
      <c r="V72" s="107"/>
      <c r="W72" s="107"/>
    </row>
    <row r="73" ht="32.9" customHeight="1" spans="1:23">
      <c r="A73" s="29" t="s">
        <v>268</v>
      </c>
      <c r="B73" s="104" t="s">
        <v>296</v>
      </c>
      <c r="C73" s="29" t="s">
        <v>295</v>
      </c>
      <c r="D73" s="29" t="s">
        <v>46</v>
      </c>
      <c r="E73" s="29" t="s">
        <v>74</v>
      </c>
      <c r="F73" s="29" t="s">
        <v>75</v>
      </c>
      <c r="G73" s="29" t="s">
        <v>253</v>
      </c>
      <c r="H73" s="29" t="s">
        <v>254</v>
      </c>
      <c r="I73" s="107">
        <v>147000</v>
      </c>
      <c r="J73" s="107"/>
      <c r="K73" s="107"/>
      <c r="L73" s="107"/>
      <c r="M73" s="107"/>
      <c r="N73" s="107">
        <v>147000</v>
      </c>
      <c r="O73" s="107"/>
      <c r="P73" s="107"/>
      <c r="Q73" s="107"/>
      <c r="R73" s="107"/>
      <c r="S73" s="107"/>
      <c r="T73" s="107"/>
      <c r="U73" s="87"/>
      <c r="V73" s="107"/>
      <c r="W73" s="107"/>
    </row>
    <row r="74" ht="32.9" customHeight="1" spans="1:23">
      <c r="A74" s="29" t="s">
        <v>268</v>
      </c>
      <c r="B74" s="104" t="s">
        <v>296</v>
      </c>
      <c r="C74" s="29" t="s">
        <v>295</v>
      </c>
      <c r="D74" s="29" t="s">
        <v>46</v>
      </c>
      <c r="E74" s="29" t="s">
        <v>74</v>
      </c>
      <c r="F74" s="29" t="s">
        <v>75</v>
      </c>
      <c r="G74" s="29" t="s">
        <v>255</v>
      </c>
      <c r="H74" s="29" t="s">
        <v>256</v>
      </c>
      <c r="I74" s="107">
        <v>140000</v>
      </c>
      <c r="J74" s="107"/>
      <c r="K74" s="107"/>
      <c r="L74" s="107"/>
      <c r="M74" s="107"/>
      <c r="N74" s="107">
        <v>140000</v>
      </c>
      <c r="O74" s="107"/>
      <c r="P74" s="107"/>
      <c r="Q74" s="107"/>
      <c r="R74" s="107"/>
      <c r="S74" s="107"/>
      <c r="T74" s="107"/>
      <c r="U74" s="87"/>
      <c r="V74" s="107"/>
      <c r="W74" s="107"/>
    </row>
    <row r="75" ht="32.9" customHeight="1" spans="1:23">
      <c r="A75" s="29" t="s">
        <v>268</v>
      </c>
      <c r="B75" s="104" t="s">
        <v>296</v>
      </c>
      <c r="C75" s="29" t="s">
        <v>295</v>
      </c>
      <c r="D75" s="29" t="s">
        <v>46</v>
      </c>
      <c r="E75" s="29" t="s">
        <v>74</v>
      </c>
      <c r="F75" s="29" t="s">
        <v>75</v>
      </c>
      <c r="G75" s="29" t="s">
        <v>272</v>
      </c>
      <c r="H75" s="29" t="s">
        <v>273</v>
      </c>
      <c r="I75" s="107">
        <v>100000</v>
      </c>
      <c r="J75" s="107"/>
      <c r="K75" s="107"/>
      <c r="L75" s="107"/>
      <c r="M75" s="107"/>
      <c r="N75" s="107">
        <v>100000</v>
      </c>
      <c r="O75" s="107"/>
      <c r="P75" s="107"/>
      <c r="Q75" s="107"/>
      <c r="R75" s="107"/>
      <c r="S75" s="107"/>
      <c r="T75" s="107"/>
      <c r="U75" s="87"/>
      <c r="V75" s="107"/>
      <c r="W75" s="107"/>
    </row>
    <row r="76" ht="32.9" customHeight="1" spans="1:23">
      <c r="A76" s="29"/>
      <c r="B76" s="29"/>
      <c r="C76" s="29" t="s">
        <v>297</v>
      </c>
      <c r="D76" s="29"/>
      <c r="E76" s="29"/>
      <c r="F76" s="29"/>
      <c r="G76" s="29"/>
      <c r="H76" s="29"/>
      <c r="I76" s="107">
        <v>603737.81</v>
      </c>
      <c r="J76" s="107"/>
      <c r="K76" s="107"/>
      <c r="L76" s="107"/>
      <c r="M76" s="107"/>
      <c r="N76" s="107">
        <v>603737.81</v>
      </c>
      <c r="O76" s="107"/>
      <c r="P76" s="107"/>
      <c r="Q76" s="107"/>
      <c r="R76" s="107"/>
      <c r="S76" s="107"/>
      <c r="T76" s="107"/>
      <c r="U76" s="87"/>
      <c r="V76" s="107"/>
      <c r="W76" s="107"/>
    </row>
    <row r="77" ht="32.9" customHeight="1" spans="1:23">
      <c r="A77" s="29" t="s">
        <v>275</v>
      </c>
      <c r="B77" s="104" t="s">
        <v>298</v>
      </c>
      <c r="C77" s="29" t="s">
        <v>297</v>
      </c>
      <c r="D77" s="29" t="s">
        <v>46</v>
      </c>
      <c r="E77" s="29" t="s">
        <v>80</v>
      </c>
      <c r="F77" s="29" t="s">
        <v>81</v>
      </c>
      <c r="G77" s="29" t="s">
        <v>241</v>
      </c>
      <c r="H77" s="29" t="s">
        <v>242</v>
      </c>
      <c r="I77" s="107">
        <v>49575</v>
      </c>
      <c r="J77" s="107"/>
      <c r="K77" s="107"/>
      <c r="L77" s="107"/>
      <c r="M77" s="107"/>
      <c r="N77" s="107">
        <v>49575</v>
      </c>
      <c r="O77" s="107"/>
      <c r="P77" s="107"/>
      <c r="Q77" s="107"/>
      <c r="R77" s="107"/>
      <c r="S77" s="107"/>
      <c r="T77" s="107"/>
      <c r="U77" s="87"/>
      <c r="V77" s="107"/>
      <c r="W77" s="107"/>
    </row>
    <row r="78" ht="32.9" customHeight="1" spans="1:23">
      <c r="A78" s="29" t="s">
        <v>275</v>
      </c>
      <c r="B78" s="104" t="s">
        <v>298</v>
      </c>
      <c r="C78" s="29" t="s">
        <v>297</v>
      </c>
      <c r="D78" s="29" t="s">
        <v>46</v>
      </c>
      <c r="E78" s="29" t="s">
        <v>80</v>
      </c>
      <c r="F78" s="29" t="s">
        <v>81</v>
      </c>
      <c r="G78" s="29" t="s">
        <v>251</v>
      </c>
      <c r="H78" s="29" t="s">
        <v>252</v>
      </c>
      <c r="I78" s="107">
        <v>196026.78</v>
      </c>
      <c r="J78" s="107"/>
      <c r="K78" s="107"/>
      <c r="L78" s="107"/>
      <c r="M78" s="107"/>
      <c r="N78" s="107">
        <v>196026.78</v>
      </c>
      <c r="O78" s="107"/>
      <c r="P78" s="107"/>
      <c r="Q78" s="107"/>
      <c r="R78" s="107"/>
      <c r="S78" s="107"/>
      <c r="T78" s="107"/>
      <c r="U78" s="87"/>
      <c r="V78" s="107"/>
      <c r="W78" s="107"/>
    </row>
    <row r="79" ht="32.9" customHeight="1" spans="1:23">
      <c r="A79" s="29" t="s">
        <v>275</v>
      </c>
      <c r="B79" s="104" t="s">
        <v>298</v>
      </c>
      <c r="C79" s="29" t="s">
        <v>297</v>
      </c>
      <c r="D79" s="29" t="s">
        <v>46</v>
      </c>
      <c r="E79" s="29" t="s">
        <v>80</v>
      </c>
      <c r="F79" s="29" t="s">
        <v>81</v>
      </c>
      <c r="G79" s="29" t="s">
        <v>253</v>
      </c>
      <c r="H79" s="29" t="s">
        <v>254</v>
      </c>
      <c r="I79" s="107">
        <v>34736.03</v>
      </c>
      <c r="J79" s="107"/>
      <c r="K79" s="107"/>
      <c r="L79" s="107"/>
      <c r="M79" s="107"/>
      <c r="N79" s="107">
        <v>34736.03</v>
      </c>
      <c r="O79" s="107"/>
      <c r="P79" s="107"/>
      <c r="Q79" s="107"/>
      <c r="R79" s="107"/>
      <c r="S79" s="107"/>
      <c r="T79" s="107"/>
      <c r="U79" s="87"/>
      <c r="V79" s="107"/>
      <c r="W79" s="107"/>
    </row>
    <row r="80" ht="32.9" customHeight="1" spans="1:23">
      <c r="A80" s="29" t="s">
        <v>275</v>
      </c>
      <c r="B80" s="104" t="s">
        <v>298</v>
      </c>
      <c r="C80" s="29" t="s">
        <v>297</v>
      </c>
      <c r="D80" s="29" t="s">
        <v>46</v>
      </c>
      <c r="E80" s="29" t="s">
        <v>80</v>
      </c>
      <c r="F80" s="29" t="s">
        <v>81</v>
      </c>
      <c r="G80" s="29" t="s">
        <v>255</v>
      </c>
      <c r="H80" s="29" t="s">
        <v>256</v>
      </c>
      <c r="I80" s="107">
        <v>101600</v>
      </c>
      <c r="J80" s="107"/>
      <c r="K80" s="107"/>
      <c r="L80" s="107"/>
      <c r="M80" s="107"/>
      <c r="N80" s="107">
        <v>101600</v>
      </c>
      <c r="O80" s="107"/>
      <c r="P80" s="107"/>
      <c r="Q80" s="107"/>
      <c r="R80" s="107"/>
      <c r="S80" s="107"/>
      <c r="T80" s="107"/>
      <c r="U80" s="87"/>
      <c r="V80" s="107"/>
      <c r="W80" s="107"/>
    </row>
    <row r="81" ht="32.9" customHeight="1" spans="1:23">
      <c r="A81" s="29" t="s">
        <v>275</v>
      </c>
      <c r="B81" s="104" t="s">
        <v>298</v>
      </c>
      <c r="C81" s="29" t="s">
        <v>297</v>
      </c>
      <c r="D81" s="29" t="s">
        <v>46</v>
      </c>
      <c r="E81" s="29" t="s">
        <v>80</v>
      </c>
      <c r="F81" s="29" t="s">
        <v>81</v>
      </c>
      <c r="G81" s="29" t="s">
        <v>227</v>
      </c>
      <c r="H81" s="29" t="s">
        <v>228</v>
      </c>
      <c r="I81" s="107">
        <v>21800</v>
      </c>
      <c r="J81" s="107"/>
      <c r="K81" s="107"/>
      <c r="L81" s="107"/>
      <c r="M81" s="107"/>
      <c r="N81" s="107">
        <v>21800</v>
      </c>
      <c r="O81" s="107"/>
      <c r="P81" s="107"/>
      <c r="Q81" s="107"/>
      <c r="R81" s="107"/>
      <c r="S81" s="107"/>
      <c r="T81" s="107"/>
      <c r="U81" s="87"/>
      <c r="V81" s="107"/>
      <c r="W81" s="107"/>
    </row>
    <row r="82" ht="32.9" customHeight="1" spans="1:23">
      <c r="A82" s="29" t="s">
        <v>275</v>
      </c>
      <c r="B82" s="104" t="s">
        <v>298</v>
      </c>
      <c r="C82" s="29" t="s">
        <v>297</v>
      </c>
      <c r="D82" s="29" t="s">
        <v>46</v>
      </c>
      <c r="E82" s="29" t="s">
        <v>80</v>
      </c>
      <c r="F82" s="29" t="s">
        <v>81</v>
      </c>
      <c r="G82" s="29" t="s">
        <v>272</v>
      </c>
      <c r="H82" s="29" t="s">
        <v>273</v>
      </c>
      <c r="I82" s="107">
        <v>200000</v>
      </c>
      <c r="J82" s="107"/>
      <c r="K82" s="107"/>
      <c r="L82" s="107"/>
      <c r="M82" s="107"/>
      <c r="N82" s="107">
        <v>200000</v>
      </c>
      <c r="O82" s="107"/>
      <c r="P82" s="107"/>
      <c r="Q82" s="107"/>
      <c r="R82" s="107"/>
      <c r="S82" s="107"/>
      <c r="T82" s="107"/>
      <c r="U82" s="87"/>
      <c r="V82" s="107"/>
      <c r="W82" s="107"/>
    </row>
    <row r="83" ht="32.9" customHeight="1" spans="1:23">
      <c r="A83" s="29"/>
      <c r="B83" s="29"/>
      <c r="C83" s="29" t="s">
        <v>299</v>
      </c>
      <c r="D83" s="29"/>
      <c r="E83" s="29"/>
      <c r="F83" s="29"/>
      <c r="G83" s="29"/>
      <c r="H83" s="29"/>
      <c r="I83" s="107">
        <v>8092147.08</v>
      </c>
      <c r="J83" s="107"/>
      <c r="K83" s="107"/>
      <c r="L83" s="107"/>
      <c r="M83" s="107"/>
      <c r="N83" s="107">
        <v>8092147.08</v>
      </c>
      <c r="O83" s="107"/>
      <c r="P83" s="107"/>
      <c r="Q83" s="107"/>
      <c r="R83" s="107"/>
      <c r="S83" s="107"/>
      <c r="T83" s="107"/>
      <c r="U83" s="87"/>
      <c r="V83" s="107"/>
      <c r="W83" s="107"/>
    </row>
    <row r="84" ht="32.9" customHeight="1" spans="1:23">
      <c r="A84" s="29" t="s">
        <v>268</v>
      </c>
      <c r="B84" s="104" t="s">
        <v>300</v>
      </c>
      <c r="C84" s="29" t="s">
        <v>299</v>
      </c>
      <c r="D84" s="29" t="s">
        <v>46</v>
      </c>
      <c r="E84" s="29" t="s">
        <v>106</v>
      </c>
      <c r="F84" s="29" t="s">
        <v>107</v>
      </c>
      <c r="G84" s="29" t="s">
        <v>241</v>
      </c>
      <c r="H84" s="29" t="s">
        <v>242</v>
      </c>
      <c r="I84" s="107">
        <v>752510</v>
      </c>
      <c r="J84" s="107"/>
      <c r="K84" s="107"/>
      <c r="L84" s="107"/>
      <c r="M84" s="107"/>
      <c r="N84" s="107">
        <v>752510</v>
      </c>
      <c r="O84" s="107"/>
      <c r="P84" s="107"/>
      <c r="Q84" s="107"/>
      <c r="R84" s="107"/>
      <c r="S84" s="107"/>
      <c r="T84" s="107"/>
      <c r="U84" s="87"/>
      <c r="V84" s="107"/>
      <c r="W84" s="107"/>
    </row>
    <row r="85" ht="32.9" customHeight="1" spans="1:23">
      <c r="A85" s="29" t="s">
        <v>268</v>
      </c>
      <c r="B85" s="104" t="s">
        <v>300</v>
      </c>
      <c r="C85" s="29" t="s">
        <v>299</v>
      </c>
      <c r="D85" s="29" t="s">
        <v>46</v>
      </c>
      <c r="E85" s="29" t="s">
        <v>106</v>
      </c>
      <c r="F85" s="29" t="s">
        <v>107</v>
      </c>
      <c r="G85" s="29" t="s">
        <v>249</v>
      </c>
      <c r="H85" s="29" t="s">
        <v>250</v>
      </c>
      <c r="I85" s="107">
        <v>57000</v>
      </c>
      <c r="J85" s="107"/>
      <c r="K85" s="107"/>
      <c r="L85" s="107"/>
      <c r="M85" s="107"/>
      <c r="N85" s="107">
        <v>57000</v>
      </c>
      <c r="O85" s="107"/>
      <c r="P85" s="107"/>
      <c r="Q85" s="107"/>
      <c r="R85" s="107"/>
      <c r="S85" s="107"/>
      <c r="T85" s="107"/>
      <c r="U85" s="87"/>
      <c r="V85" s="107"/>
      <c r="W85" s="107"/>
    </row>
    <row r="86" ht="32.9" customHeight="1" spans="1:23">
      <c r="A86" s="29" t="s">
        <v>268</v>
      </c>
      <c r="B86" s="104" t="s">
        <v>300</v>
      </c>
      <c r="C86" s="29" t="s">
        <v>299</v>
      </c>
      <c r="D86" s="29" t="s">
        <v>46</v>
      </c>
      <c r="E86" s="29" t="s">
        <v>106</v>
      </c>
      <c r="F86" s="29" t="s">
        <v>107</v>
      </c>
      <c r="G86" s="29" t="s">
        <v>251</v>
      </c>
      <c r="H86" s="29" t="s">
        <v>252</v>
      </c>
      <c r="I86" s="107">
        <v>1085008.05</v>
      </c>
      <c r="J86" s="107"/>
      <c r="K86" s="107"/>
      <c r="L86" s="107"/>
      <c r="M86" s="107"/>
      <c r="N86" s="107">
        <v>1085008.05</v>
      </c>
      <c r="O86" s="107"/>
      <c r="P86" s="107"/>
      <c r="Q86" s="107"/>
      <c r="R86" s="107"/>
      <c r="S86" s="107"/>
      <c r="T86" s="107"/>
      <c r="U86" s="87"/>
      <c r="V86" s="107"/>
      <c r="W86" s="107"/>
    </row>
    <row r="87" ht="32.9" customHeight="1" spans="1:23">
      <c r="A87" s="29" t="s">
        <v>268</v>
      </c>
      <c r="B87" s="104" t="s">
        <v>300</v>
      </c>
      <c r="C87" s="29" t="s">
        <v>299</v>
      </c>
      <c r="D87" s="29" t="s">
        <v>46</v>
      </c>
      <c r="E87" s="29" t="s">
        <v>106</v>
      </c>
      <c r="F87" s="29" t="s">
        <v>107</v>
      </c>
      <c r="G87" s="29" t="s">
        <v>253</v>
      </c>
      <c r="H87" s="29" t="s">
        <v>254</v>
      </c>
      <c r="I87" s="107">
        <v>1224000</v>
      </c>
      <c r="J87" s="107"/>
      <c r="K87" s="107"/>
      <c r="L87" s="107"/>
      <c r="M87" s="107"/>
      <c r="N87" s="107">
        <v>1224000</v>
      </c>
      <c r="O87" s="107"/>
      <c r="P87" s="107"/>
      <c r="Q87" s="107"/>
      <c r="R87" s="107"/>
      <c r="S87" s="107"/>
      <c r="T87" s="107"/>
      <c r="U87" s="87"/>
      <c r="V87" s="107"/>
      <c r="W87" s="107"/>
    </row>
    <row r="88" ht="32.9" customHeight="1" spans="1:23">
      <c r="A88" s="29" t="s">
        <v>268</v>
      </c>
      <c r="B88" s="104" t="s">
        <v>300</v>
      </c>
      <c r="C88" s="29" t="s">
        <v>299</v>
      </c>
      <c r="D88" s="29" t="s">
        <v>46</v>
      </c>
      <c r="E88" s="29" t="s">
        <v>106</v>
      </c>
      <c r="F88" s="29" t="s">
        <v>107</v>
      </c>
      <c r="G88" s="29" t="s">
        <v>255</v>
      </c>
      <c r="H88" s="29" t="s">
        <v>256</v>
      </c>
      <c r="I88" s="107">
        <v>600000</v>
      </c>
      <c r="J88" s="107"/>
      <c r="K88" s="107"/>
      <c r="L88" s="107"/>
      <c r="M88" s="107"/>
      <c r="N88" s="107">
        <v>600000</v>
      </c>
      <c r="O88" s="107"/>
      <c r="P88" s="107"/>
      <c r="Q88" s="107"/>
      <c r="R88" s="107"/>
      <c r="S88" s="107"/>
      <c r="T88" s="107"/>
      <c r="U88" s="87"/>
      <c r="V88" s="107"/>
      <c r="W88" s="107"/>
    </row>
    <row r="89" ht="32.9" customHeight="1" spans="1:23">
      <c r="A89" s="29" t="s">
        <v>268</v>
      </c>
      <c r="B89" s="104" t="s">
        <v>300</v>
      </c>
      <c r="C89" s="29" t="s">
        <v>299</v>
      </c>
      <c r="D89" s="29" t="s">
        <v>46</v>
      </c>
      <c r="E89" s="29" t="s">
        <v>106</v>
      </c>
      <c r="F89" s="29" t="s">
        <v>107</v>
      </c>
      <c r="G89" s="29" t="s">
        <v>227</v>
      </c>
      <c r="H89" s="29" t="s">
        <v>228</v>
      </c>
      <c r="I89" s="107">
        <v>669088.03</v>
      </c>
      <c r="J89" s="107"/>
      <c r="K89" s="107"/>
      <c r="L89" s="107"/>
      <c r="M89" s="107"/>
      <c r="N89" s="107">
        <v>669088.03</v>
      </c>
      <c r="O89" s="107"/>
      <c r="P89" s="107"/>
      <c r="Q89" s="107"/>
      <c r="R89" s="107"/>
      <c r="S89" s="107"/>
      <c r="T89" s="107"/>
      <c r="U89" s="87"/>
      <c r="V89" s="107"/>
      <c r="W89" s="107"/>
    </row>
    <row r="90" ht="32.9" customHeight="1" spans="1:23">
      <c r="A90" s="29" t="s">
        <v>268</v>
      </c>
      <c r="B90" s="104" t="s">
        <v>300</v>
      </c>
      <c r="C90" s="29" t="s">
        <v>299</v>
      </c>
      <c r="D90" s="29" t="s">
        <v>46</v>
      </c>
      <c r="E90" s="29" t="s">
        <v>106</v>
      </c>
      <c r="F90" s="29" t="s">
        <v>107</v>
      </c>
      <c r="G90" s="29" t="s">
        <v>301</v>
      </c>
      <c r="H90" s="29" t="s">
        <v>302</v>
      </c>
      <c r="I90" s="107">
        <v>1386541</v>
      </c>
      <c r="J90" s="107"/>
      <c r="K90" s="107"/>
      <c r="L90" s="107"/>
      <c r="M90" s="107"/>
      <c r="N90" s="107">
        <v>1386541</v>
      </c>
      <c r="O90" s="107"/>
      <c r="P90" s="107"/>
      <c r="Q90" s="107"/>
      <c r="R90" s="107"/>
      <c r="S90" s="107"/>
      <c r="T90" s="107"/>
      <c r="U90" s="87"/>
      <c r="V90" s="107"/>
      <c r="W90" s="107"/>
    </row>
    <row r="91" ht="32.9" customHeight="1" spans="1:23">
      <c r="A91" s="29" t="s">
        <v>268</v>
      </c>
      <c r="B91" s="104" t="s">
        <v>300</v>
      </c>
      <c r="C91" s="29" t="s">
        <v>299</v>
      </c>
      <c r="D91" s="29" t="s">
        <v>46</v>
      </c>
      <c r="E91" s="29" t="s">
        <v>106</v>
      </c>
      <c r="F91" s="29" t="s">
        <v>107</v>
      </c>
      <c r="G91" s="29" t="s">
        <v>211</v>
      </c>
      <c r="H91" s="29" t="s">
        <v>212</v>
      </c>
      <c r="I91" s="107">
        <v>2318000</v>
      </c>
      <c r="J91" s="107"/>
      <c r="K91" s="107"/>
      <c r="L91" s="107"/>
      <c r="M91" s="107"/>
      <c r="N91" s="107">
        <v>2318000</v>
      </c>
      <c r="O91" s="107"/>
      <c r="P91" s="107"/>
      <c r="Q91" s="107"/>
      <c r="R91" s="107"/>
      <c r="S91" s="107"/>
      <c r="T91" s="107"/>
      <c r="U91" s="87"/>
      <c r="V91" s="107"/>
      <c r="W91" s="107"/>
    </row>
    <row r="92" ht="32.9" customHeight="1" spans="1:23">
      <c r="A92" s="29"/>
      <c r="B92" s="29"/>
      <c r="C92" s="29" t="s">
        <v>303</v>
      </c>
      <c r="D92" s="29"/>
      <c r="E92" s="29"/>
      <c r="F92" s="29"/>
      <c r="G92" s="29"/>
      <c r="H92" s="29"/>
      <c r="I92" s="107">
        <v>14045205.79</v>
      </c>
      <c r="J92" s="107"/>
      <c r="K92" s="107"/>
      <c r="L92" s="107"/>
      <c r="M92" s="107"/>
      <c r="N92" s="107">
        <v>14045205.79</v>
      </c>
      <c r="O92" s="107"/>
      <c r="P92" s="107"/>
      <c r="Q92" s="107"/>
      <c r="R92" s="107"/>
      <c r="S92" s="107"/>
      <c r="T92" s="107"/>
      <c r="U92" s="87"/>
      <c r="V92" s="107"/>
      <c r="W92" s="107"/>
    </row>
    <row r="93" ht="32.9" customHeight="1" spans="1:23">
      <c r="A93" s="29" t="s">
        <v>268</v>
      </c>
      <c r="B93" s="104" t="s">
        <v>304</v>
      </c>
      <c r="C93" s="29" t="s">
        <v>303</v>
      </c>
      <c r="D93" s="29" t="s">
        <v>46</v>
      </c>
      <c r="E93" s="29" t="s">
        <v>106</v>
      </c>
      <c r="F93" s="29" t="s">
        <v>107</v>
      </c>
      <c r="G93" s="29" t="s">
        <v>241</v>
      </c>
      <c r="H93" s="29" t="s">
        <v>242</v>
      </c>
      <c r="I93" s="107">
        <v>1298704.5</v>
      </c>
      <c r="J93" s="107"/>
      <c r="K93" s="107"/>
      <c r="L93" s="107"/>
      <c r="M93" s="107"/>
      <c r="N93" s="107">
        <v>1298704.5</v>
      </c>
      <c r="O93" s="107"/>
      <c r="P93" s="107"/>
      <c r="Q93" s="107"/>
      <c r="R93" s="107"/>
      <c r="S93" s="107"/>
      <c r="T93" s="107"/>
      <c r="U93" s="87"/>
      <c r="V93" s="107"/>
      <c r="W93" s="107"/>
    </row>
    <row r="94" ht="32.9" customHeight="1" spans="1:23">
      <c r="A94" s="29" t="s">
        <v>268</v>
      </c>
      <c r="B94" s="104" t="s">
        <v>304</v>
      </c>
      <c r="C94" s="29" t="s">
        <v>303</v>
      </c>
      <c r="D94" s="29" t="s">
        <v>46</v>
      </c>
      <c r="E94" s="29" t="s">
        <v>106</v>
      </c>
      <c r="F94" s="29" t="s">
        <v>107</v>
      </c>
      <c r="G94" s="29" t="s">
        <v>249</v>
      </c>
      <c r="H94" s="29" t="s">
        <v>250</v>
      </c>
      <c r="I94" s="107">
        <v>643590</v>
      </c>
      <c r="J94" s="107"/>
      <c r="K94" s="107"/>
      <c r="L94" s="107"/>
      <c r="M94" s="107"/>
      <c r="N94" s="107">
        <v>643590</v>
      </c>
      <c r="O94" s="107"/>
      <c r="P94" s="107"/>
      <c r="Q94" s="107"/>
      <c r="R94" s="107"/>
      <c r="S94" s="107"/>
      <c r="T94" s="107"/>
      <c r="U94" s="87"/>
      <c r="V94" s="107"/>
      <c r="W94" s="107"/>
    </row>
    <row r="95" ht="32.9" customHeight="1" spans="1:23">
      <c r="A95" s="29" t="s">
        <v>268</v>
      </c>
      <c r="B95" s="104" t="s">
        <v>304</v>
      </c>
      <c r="C95" s="29" t="s">
        <v>303</v>
      </c>
      <c r="D95" s="29" t="s">
        <v>46</v>
      </c>
      <c r="E95" s="29" t="s">
        <v>106</v>
      </c>
      <c r="F95" s="29" t="s">
        <v>107</v>
      </c>
      <c r="G95" s="29" t="s">
        <v>251</v>
      </c>
      <c r="H95" s="29" t="s">
        <v>252</v>
      </c>
      <c r="I95" s="107">
        <v>4282254.9</v>
      </c>
      <c r="J95" s="107"/>
      <c r="K95" s="107"/>
      <c r="L95" s="107"/>
      <c r="M95" s="107"/>
      <c r="N95" s="107">
        <v>4282254.9</v>
      </c>
      <c r="O95" s="107"/>
      <c r="P95" s="107"/>
      <c r="Q95" s="107"/>
      <c r="R95" s="107"/>
      <c r="S95" s="107"/>
      <c r="T95" s="107"/>
      <c r="U95" s="87"/>
      <c r="V95" s="107"/>
      <c r="W95" s="107"/>
    </row>
    <row r="96" ht="32.9" customHeight="1" spans="1:23">
      <c r="A96" s="29" t="s">
        <v>268</v>
      </c>
      <c r="B96" s="104" t="s">
        <v>304</v>
      </c>
      <c r="C96" s="29" t="s">
        <v>303</v>
      </c>
      <c r="D96" s="29" t="s">
        <v>46</v>
      </c>
      <c r="E96" s="29" t="s">
        <v>106</v>
      </c>
      <c r="F96" s="29" t="s">
        <v>107</v>
      </c>
      <c r="G96" s="29" t="s">
        <v>253</v>
      </c>
      <c r="H96" s="29" t="s">
        <v>254</v>
      </c>
      <c r="I96" s="107">
        <v>1329000</v>
      </c>
      <c r="J96" s="107"/>
      <c r="K96" s="107"/>
      <c r="L96" s="107"/>
      <c r="M96" s="107"/>
      <c r="N96" s="107">
        <v>1329000</v>
      </c>
      <c r="O96" s="107"/>
      <c r="P96" s="107"/>
      <c r="Q96" s="107"/>
      <c r="R96" s="107"/>
      <c r="S96" s="107"/>
      <c r="T96" s="107"/>
      <c r="U96" s="87"/>
      <c r="V96" s="107"/>
      <c r="W96" s="107"/>
    </row>
    <row r="97" ht="32.9" customHeight="1" spans="1:23">
      <c r="A97" s="29" t="s">
        <v>268</v>
      </c>
      <c r="B97" s="104" t="s">
        <v>304</v>
      </c>
      <c r="C97" s="29" t="s">
        <v>303</v>
      </c>
      <c r="D97" s="29" t="s">
        <v>46</v>
      </c>
      <c r="E97" s="29" t="s">
        <v>106</v>
      </c>
      <c r="F97" s="29" t="s">
        <v>107</v>
      </c>
      <c r="G97" s="29" t="s">
        <v>255</v>
      </c>
      <c r="H97" s="29" t="s">
        <v>256</v>
      </c>
      <c r="I97" s="107">
        <v>300000</v>
      </c>
      <c r="J97" s="107"/>
      <c r="K97" s="107"/>
      <c r="L97" s="107"/>
      <c r="M97" s="107"/>
      <c r="N97" s="107">
        <v>300000</v>
      </c>
      <c r="O97" s="107"/>
      <c r="P97" s="107"/>
      <c r="Q97" s="107"/>
      <c r="R97" s="107"/>
      <c r="S97" s="107"/>
      <c r="T97" s="107"/>
      <c r="U97" s="87"/>
      <c r="V97" s="107"/>
      <c r="W97" s="107"/>
    </row>
    <row r="98" ht="32.9" customHeight="1" spans="1:23">
      <c r="A98" s="29" t="s">
        <v>268</v>
      </c>
      <c r="B98" s="104" t="s">
        <v>304</v>
      </c>
      <c r="C98" s="29" t="s">
        <v>303</v>
      </c>
      <c r="D98" s="29" t="s">
        <v>46</v>
      </c>
      <c r="E98" s="29" t="s">
        <v>106</v>
      </c>
      <c r="F98" s="29" t="s">
        <v>107</v>
      </c>
      <c r="G98" s="29" t="s">
        <v>227</v>
      </c>
      <c r="H98" s="29" t="s">
        <v>228</v>
      </c>
      <c r="I98" s="107">
        <v>1031606.39</v>
      </c>
      <c r="J98" s="107"/>
      <c r="K98" s="107"/>
      <c r="L98" s="107"/>
      <c r="M98" s="107"/>
      <c r="N98" s="107">
        <v>1031606.39</v>
      </c>
      <c r="O98" s="107"/>
      <c r="P98" s="107"/>
      <c r="Q98" s="107"/>
      <c r="R98" s="107"/>
      <c r="S98" s="107"/>
      <c r="T98" s="107"/>
      <c r="U98" s="87"/>
      <c r="V98" s="107"/>
      <c r="W98" s="107"/>
    </row>
    <row r="99" ht="32.9" customHeight="1" spans="1:23">
      <c r="A99" s="29" t="s">
        <v>268</v>
      </c>
      <c r="B99" s="104" t="s">
        <v>304</v>
      </c>
      <c r="C99" s="29" t="s">
        <v>303</v>
      </c>
      <c r="D99" s="29" t="s">
        <v>46</v>
      </c>
      <c r="E99" s="29" t="s">
        <v>106</v>
      </c>
      <c r="F99" s="29" t="s">
        <v>107</v>
      </c>
      <c r="G99" s="29" t="s">
        <v>272</v>
      </c>
      <c r="H99" s="29" t="s">
        <v>273</v>
      </c>
      <c r="I99" s="107">
        <v>5160050</v>
      </c>
      <c r="J99" s="107"/>
      <c r="K99" s="107"/>
      <c r="L99" s="107"/>
      <c r="M99" s="107"/>
      <c r="N99" s="107">
        <v>5160050</v>
      </c>
      <c r="O99" s="107"/>
      <c r="P99" s="107"/>
      <c r="Q99" s="107"/>
      <c r="R99" s="107"/>
      <c r="S99" s="107"/>
      <c r="T99" s="107"/>
      <c r="U99" s="87"/>
      <c r="V99" s="107"/>
      <c r="W99" s="107"/>
    </row>
    <row r="100" ht="32.9" customHeight="1" spans="1:23">
      <c r="A100" s="29"/>
      <c r="B100" s="29"/>
      <c r="C100" s="29" t="s">
        <v>305</v>
      </c>
      <c r="D100" s="29"/>
      <c r="E100" s="29"/>
      <c r="F100" s="29"/>
      <c r="G100" s="29"/>
      <c r="H100" s="29"/>
      <c r="I100" s="107">
        <v>1361461</v>
      </c>
      <c r="J100" s="107"/>
      <c r="K100" s="107"/>
      <c r="L100" s="107"/>
      <c r="M100" s="107"/>
      <c r="N100" s="107">
        <v>1361461</v>
      </c>
      <c r="O100" s="107"/>
      <c r="P100" s="107"/>
      <c r="Q100" s="107"/>
      <c r="R100" s="107"/>
      <c r="S100" s="107"/>
      <c r="T100" s="107"/>
      <c r="U100" s="87"/>
      <c r="V100" s="107"/>
      <c r="W100" s="107"/>
    </row>
    <row r="101" ht="32.9" customHeight="1" spans="1:23">
      <c r="A101" s="29" t="s">
        <v>275</v>
      </c>
      <c r="B101" s="104" t="s">
        <v>306</v>
      </c>
      <c r="C101" s="29" t="s">
        <v>305</v>
      </c>
      <c r="D101" s="29" t="s">
        <v>46</v>
      </c>
      <c r="E101" s="29" t="s">
        <v>106</v>
      </c>
      <c r="F101" s="29" t="s">
        <v>107</v>
      </c>
      <c r="G101" s="29" t="s">
        <v>241</v>
      </c>
      <c r="H101" s="29" t="s">
        <v>242</v>
      </c>
      <c r="I101" s="107">
        <v>76600</v>
      </c>
      <c r="J101" s="107"/>
      <c r="K101" s="107"/>
      <c r="L101" s="107"/>
      <c r="M101" s="107"/>
      <c r="N101" s="107">
        <v>76600</v>
      </c>
      <c r="O101" s="107"/>
      <c r="P101" s="107"/>
      <c r="Q101" s="107"/>
      <c r="R101" s="107"/>
      <c r="S101" s="107"/>
      <c r="T101" s="107"/>
      <c r="U101" s="87"/>
      <c r="V101" s="107"/>
      <c r="W101" s="107"/>
    </row>
    <row r="102" ht="32.9" customHeight="1" spans="1:23">
      <c r="A102" s="29" t="s">
        <v>275</v>
      </c>
      <c r="B102" s="104" t="s">
        <v>306</v>
      </c>
      <c r="C102" s="29" t="s">
        <v>305</v>
      </c>
      <c r="D102" s="29" t="s">
        <v>46</v>
      </c>
      <c r="E102" s="29" t="s">
        <v>106</v>
      </c>
      <c r="F102" s="29" t="s">
        <v>107</v>
      </c>
      <c r="G102" s="29" t="s">
        <v>251</v>
      </c>
      <c r="H102" s="29" t="s">
        <v>252</v>
      </c>
      <c r="I102" s="107">
        <v>732861</v>
      </c>
      <c r="J102" s="107"/>
      <c r="K102" s="107"/>
      <c r="L102" s="107"/>
      <c r="M102" s="107"/>
      <c r="N102" s="107">
        <v>732861</v>
      </c>
      <c r="O102" s="107"/>
      <c r="P102" s="107"/>
      <c r="Q102" s="107"/>
      <c r="R102" s="107"/>
      <c r="S102" s="107"/>
      <c r="T102" s="107"/>
      <c r="U102" s="87"/>
      <c r="V102" s="107"/>
      <c r="W102" s="107"/>
    </row>
    <row r="103" ht="32.9" customHeight="1" spans="1:23">
      <c r="A103" s="29" t="s">
        <v>275</v>
      </c>
      <c r="B103" s="104" t="s">
        <v>306</v>
      </c>
      <c r="C103" s="29" t="s">
        <v>305</v>
      </c>
      <c r="D103" s="29" t="s">
        <v>46</v>
      </c>
      <c r="E103" s="29" t="s">
        <v>106</v>
      </c>
      <c r="F103" s="29" t="s">
        <v>107</v>
      </c>
      <c r="G103" s="29" t="s">
        <v>253</v>
      </c>
      <c r="H103" s="29" t="s">
        <v>254</v>
      </c>
      <c r="I103" s="107">
        <v>166000</v>
      </c>
      <c r="J103" s="107"/>
      <c r="K103" s="107"/>
      <c r="L103" s="107"/>
      <c r="M103" s="107"/>
      <c r="N103" s="107">
        <v>166000</v>
      </c>
      <c r="O103" s="107"/>
      <c r="P103" s="107"/>
      <c r="Q103" s="107"/>
      <c r="R103" s="107"/>
      <c r="S103" s="107"/>
      <c r="T103" s="107"/>
      <c r="U103" s="87"/>
      <c r="V103" s="107"/>
      <c r="W103" s="107"/>
    </row>
    <row r="104" ht="32.9" customHeight="1" spans="1:23">
      <c r="A104" s="29" t="s">
        <v>275</v>
      </c>
      <c r="B104" s="104" t="s">
        <v>306</v>
      </c>
      <c r="C104" s="29" t="s">
        <v>305</v>
      </c>
      <c r="D104" s="29" t="s">
        <v>46</v>
      </c>
      <c r="E104" s="29" t="s">
        <v>106</v>
      </c>
      <c r="F104" s="29" t="s">
        <v>107</v>
      </c>
      <c r="G104" s="29" t="s">
        <v>255</v>
      </c>
      <c r="H104" s="29" t="s">
        <v>256</v>
      </c>
      <c r="I104" s="107">
        <v>376000</v>
      </c>
      <c r="J104" s="107"/>
      <c r="K104" s="107"/>
      <c r="L104" s="107"/>
      <c r="M104" s="107"/>
      <c r="N104" s="107">
        <v>376000</v>
      </c>
      <c r="O104" s="107"/>
      <c r="P104" s="107"/>
      <c r="Q104" s="107"/>
      <c r="R104" s="107"/>
      <c r="S104" s="107"/>
      <c r="T104" s="107"/>
      <c r="U104" s="87"/>
      <c r="V104" s="107"/>
      <c r="W104" s="107"/>
    </row>
    <row r="105" ht="32.9" customHeight="1" spans="1:23">
      <c r="A105" s="29" t="s">
        <v>275</v>
      </c>
      <c r="B105" s="104" t="s">
        <v>306</v>
      </c>
      <c r="C105" s="29" t="s">
        <v>305</v>
      </c>
      <c r="D105" s="29" t="s">
        <v>46</v>
      </c>
      <c r="E105" s="29" t="s">
        <v>106</v>
      </c>
      <c r="F105" s="29" t="s">
        <v>107</v>
      </c>
      <c r="G105" s="29" t="s">
        <v>227</v>
      </c>
      <c r="H105" s="29" t="s">
        <v>228</v>
      </c>
      <c r="I105" s="107">
        <v>10000</v>
      </c>
      <c r="J105" s="107"/>
      <c r="K105" s="107"/>
      <c r="L105" s="107"/>
      <c r="M105" s="107"/>
      <c r="N105" s="107">
        <v>10000</v>
      </c>
      <c r="O105" s="107"/>
      <c r="P105" s="107"/>
      <c r="Q105" s="107"/>
      <c r="R105" s="107"/>
      <c r="S105" s="107"/>
      <c r="T105" s="107"/>
      <c r="U105" s="87"/>
      <c r="V105" s="107"/>
      <c r="W105" s="107"/>
    </row>
    <row r="106" ht="32.9" customHeight="1" spans="1:23">
      <c r="A106" s="29"/>
      <c r="B106" s="29"/>
      <c r="C106" s="29" t="s">
        <v>307</v>
      </c>
      <c r="D106" s="29"/>
      <c r="E106" s="29"/>
      <c r="F106" s="29"/>
      <c r="G106" s="29"/>
      <c r="H106" s="29"/>
      <c r="I106" s="107">
        <v>362930.7</v>
      </c>
      <c r="J106" s="107"/>
      <c r="K106" s="107"/>
      <c r="L106" s="107"/>
      <c r="M106" s="107"/>
      <c r="N106" s="107">
        <v>362930.7</v>
      </c>
      <c r="O106" s="107"/>
      <c r="P106" s="107"/>
      <c r="Q106" s="107"/>
      <c r="R106" s="107"/>
      <c r="S106" s="107"/>
      <c r="T106" s="107"/>
      <c r="U106" s="87"/>
      <c r="V106" s="107"/>
      <c r="W106" s="107"/>
    </row>
    <row r="107" ht="32.9" customHeight="1" spans="1:23">
      <c r="A107" s="29" t="s">
        <v>268</v>
      </c>
      <c r="B107" s="104" t="s">
        <v>308</v>
      </c>
      <c r="C107" s="29" t="s">
        <v>307</v>
      </c>
      <c r="D107" s="29" t="s">
        <v>46</v>
      </c>
      <c r="E107" s="29" t="s">
        <v>106</v>
      </c>
      <c r="F107" s="29" t="s">
        <v>107</v>
      </c>
      <c r="G107" s="29" t="s">
        <v>231</v>
      </c>
      <c r="H107" s="29" t="s">
        <v>232</v>
      </c>
      <c r="I107" s="107">
        <v>4000</v>
      </c>
      <c r="J107" s="107"/>
      <c r="K107" s="107"/>
      <c r="L107" s="107"/>
      <c r="M107" s="107"/>
      <c r="N107" s="107">
        <v>4000</v>
      </c>
      <c r="O107" s="107"/>
      <c r="P107" s="107"/>
      <c r="Q107" s="107"/>
      <c r="R107" s="107"/>
      <c r="S107" s="107"/>
      <c r="T107" s="107"/>
      <c r="U107" s="87"/>
      <c r="V107" s="107"/>
      <c r="W107" s="107"/>
    </row>
    <row r="108" ht="32.9" customHeight="1" spans="1:23">
      <c r="A108" s="29" t="s">
        <v>268</v>
      </c>
      <c r="B108" s="104" t="s">
        <v>308</v>
      </c>
      <c r="C108" s="29" t="s">
        <v>307</v>
      </c>
      <c r="D108" s="29" t="s">
        <v>46</v>
      </c>
      <c r="E108" s="29" t="s">
        <v>106</v>
      </c>
      <c r="F108" s="29" t="s">
        <v>107</v>
      </c>
      <c r="G108" s="29" t="s">
        <v>249</v>
      </c>
      <c r="H108" s="29" t="s">
        <v>250</v>
      </c>
      <c r="I108" s="107">
        <v>18438.7</v>
      </c>
      <c r="J108" s="107"/>
      <c r="K108" s="107"/>
      <c r="L108" s="107"/>
      <c r="M108" s="107"/>
      <c r="N108" s="107">
        <v>18438.7</v>
      </c>
      <c r="O108" s="107"/>
      <c r="P108" s="107"/>
      <c r="Q108" s="107"/>
      <c r="R108" s="107"/>
      <c r="S108" s="107"/>
      <c r="T108" s="107"/>
      <c r="U108" s="87"/>
      <c r="V108" s="107"/>
      <c r="W108" s="107"/>
    </row>
    <row r="109" ht="32.9" customHeight="1" spans="1:23">
      <c r="A109" s="29" t="s">
        <v>268</v>
      </c>
      <c r="B109" s="104" t="s">
        <v>308</v>
      </c>
      <c r="C109" s="29" t="s">
        <v>307</v>
      </c>
      <c r="D109" s="29" t="s">
        <v>46</v>
      </c>
      <c r="E109" s="29" t="s">
        <v>106</v>
      </c>
      <c r="F109" s="29" t="s">
        <v>107</v>
      </c>
      <c r="G109" s="29" t="s">
        <v>253</v>
      </c>
      <c r="H109" s="29" t="s">
        <v>254</v>
      </c>
      <c r="I109" s="107">
        <v>123100</v>
      </c>
      <c r="J109" s="107"/>
      <c r="K109" s="107"/>
      <c r="L109" s="107"/>
      <c r="M109" s="107"/>
      <c r="N109" s="107">
        <v>123100</v>
      </c>
      <c r="O109" s="107"/>
      <c r="P109" s="107"/>
      <c r="Q109" s="107"/>
      <c r="R109" s="107"/>
      <c r="S109" s="107"/>
      <c r="T109" s="107"/>
      <c r="U109" s="87"/>
      <c r="V109" s="107"/>
      <c r="W109" s="107"/>
    </row>
    <row r="110" ht="32.9" customHeight="1" spans="1:23">
      <c r="A110" s="29" t="s">
        <v>268</v>
      </c>
      <c r="B110" s="104" t="s">
        <v>308</v>
      </c>
      <c r="C110" s="29" t="s">
        <v>307</v>
      </c>
      <c r="D110" s="29" t="s">
        <v>46</v>
      </c>
      <c r="E110" s="29" t="s">
        <v>106</v>
      </c>
      <c r="F110" s="29" t="s">
        <v>107</v>
      </c>
      <c r="G110" s="29" t="s">
        <v>227</v>
      </c>
      <c r="H110" s="29" t="s">
        <v>228</v>
      </c>
      <c r="I110" s="107">
        <v>98592</v>
      </c>
      <c r="J110" s="107"/>
      <c r="K110" s="107"/>
      <c r="L110" s="107"/>
      <c r="M110" s="107"/>
      <c r="N110" s="107">
        <v>98592</v>
      </c>
      <c r="O110" s="107"/>
      <c r="P110" s="107"/>
      <c r="Q110" s="107"/>
      <c r="R110" s="107"/>
      <c r="S110" s="107"/>
      <c r="T110" s="107"/>
      <c r="U110" s="87"/>
      <c r="V110" s="107"/>
      <c r="W110" s="107"/>
    </row>
    <row r="111" ht="32.9" customHeight="1" spans="1:23">
      <c r="A111" s="29" t="s">
        <v>268</v>
      </c>
      <c r="B111" s="104" t="s">
        <v>308</v>
      </c>
      <c r="C111" s="29" t="s">
        <v>307</v>
      </c>
      <c r="D111" s="29" t="s">
        <v>46</v>
      </c>
      <c r="E111" s="29" t="s">
        <v>106</v>
      </c>
      <c r="F111" s="29" t="s">
        <v>107</v>
      </c>
      <c r="G111" s="29" t="s">
        <v>301</v>
      </c>
      <c r="H111" s="29" t="s">
        <v>302</v>
      </c>
      <c r="I111" s="107">
        <v>118800</v>
      </c>
      <c r="J111" s="107"/>
      <c r="K111" s="107"/>
      <c r="L111" s="107"/>
      <c r="M111" s="107"/>
      <c r="N111" s="107">
        <v>118800</v>
      </c>
      <c r="O111" s="107"/>
      <c r="P111" s="107"/>
      <c r="Q111" s="107"/>
      <c r="R111" s="107"/>
      <c r="S111" s="107"/>
      <c r="T111" s="107"/>
      <c r="U111" s="87"/>
      <c r="V111" s="107"/>
      <c r="W111" s="107"/>
    </row>
    <row r="112" ht="32.9" customHeight="1" spans="1:23">
      <c r="A112" s="29"/>
      <c r="B112" s="29"/>
      <c r="C112" s="29" t="s">
        <v>309</v>
      </c>
      <c r="D112" s="29"/>
      <c r="E112" s="29"/>
      <c r="F112" s="29"/>
      <c r="G112" s="29"/>
      <c r="H112" s="29"/>
      <c r="I112" s="107">
        <v>8750</v>
      </c>
      <c r="J112" s="107"/>
      <c r="K112" s="107"/>
      <c r="L112" s="107"/>
      <c r="M112" s="107"/>
      <c r="N112" s="107">
        <v>8750</v>
      </c>
      <c r="O112" s="107"/>
      <c r="P112" s="107"/>
      <c r="Q112" s="107"/>
      <c r="R112" s="107"/>
      <c r="S112" s="107"/>
      <c r="T112" s="107"/>
      <c r="U112" s="87"/>
      <c r="V112" s="107"/>
      <c r="W112" s="107"/>
    </row>
    <row r="113" ht="32.9" customHeight="1" spans="1:23">
      <c r="A113" s="29" t="s">
        <v>268</v>
      </c>
      <c r="B113" s="104" t="s">
        <v>310</v>
      </c>
      <c r="C113" s="29" t="s">
        <v>309</v>
      </c>
      <c r="D113" s="29" t="s">
        <v>46</v>
      </c>
      <c r="E113" s="29" t="s">
        <v>106</v>
      </c>
      <c r="F113" s="29" t="s">
        <v>107</v>
      </c>
      <c r="G113" s="29" t="s">
        <v>241</v>
      </c>
      <c r="H113" s="29" t="s">
        <v>242</v>
      </c>
      <c r="I113" s="107">
        <v>8750</v>
      </c>
      <c r="J113" s="107"/>
      <c r="K113" s="107"/>
      <c r="L113" s="107"/>
      <c r="M113" s="107"/>
      <c r="N113" s="107">
        <v>8750</v>
      </c>
      <c r="O113" s="107"/>
      <c r="P113" s="107"/>
      <c r="Q113" s="107"/>
      <c r="R113" s="107"/>
      <c r="S113" s="107"/>
      <c r="T113" s="107"/>
      <c r="U113" s="87"/>
      <c r="V113" s="107"/>
      <c r="W113" s="107"/>
    </row>
    <row r="114" ht="32.9" customHeight="1" spans="1:23">
      <c r="A114" s="29"/>
      <c r="B114" s="29"/>
      <c r="C114" s="29" t="s">
        <v>311</v>
      </c>
      <c r="D114" s="29"/>
      <c r="E114" s="29"/>
      <c r="F114" s="29"/>
      <c r="G114" s="29"/>
      <c r="H114" s="29"/>
      <c r="I114" s="107">
        <v>700000</v>
      </c>
      <c r="J114" s="107"/>
      <c r="K114" s="107"/>
      <c r="L114" s="107"/>
      <c r="M114" s="107"/>
      <c r="N114" s="107">
        <v>700000</v>
      </c>
      <c r="O114" s="107"/>
      <c r="P114" s="107"/>
      <c r="Q114" s="107"/>
      <c r="R114" s="107"/>
      <c r="S114" s="107"/>
      <c r="T114" s="107"/>
      <c r="U114" s="87"/>
      <c r="V114" s="107"/>
      <c r="W114" s="107"/>
    </row>
    <row r="115" ht="32.9" customHeight="1" spans="1:23">
      <c r="A115" s="29" t="s">
        <v>268</v>
      </c>
      <c r="B115" s="104" t="s">
        <v>312</v>
      </c>
      <c r="C115" s="29" t="s">
        <v>311</v>
      </c>
      <c r="D115" s="29" t="s">
        <v>46</v>
      </c>
      <c r="E115" s="29" t="s">
        <v>112</v>
      </c>
      <c r="F115" s="29" t="s">
        <v>113</v>
      </c>
      <c r="G115" s="29" t="s">
        <v>231</v>
      </c>
      <c r="H115" s="29" t="s">
        <v>232</v>
      </c>
      <c r="I115" s="107">
        <v>50000</v>
      </c>
      <c r="J115" s="107"/>
      <c r="K115" s="107"/>
      <c r="L115" s="107"/>
      <c r="M115" s="107"/>
      <c r="N115" s="107">
        <v>50000</v>
      </c>
      <c r="O115" s="107"/>
      <c r="P115" s="107"/>
      <c r="Q115" s="107"/>
      <c r="R115" s="107"/>
      <c r="S115" s="107"/>
      <c r="T115" s="107"/>
      <c r="U115" s="87"/>
      <c r="V115" s="107"/>
      <c r="W115" s="107"/>
    </row>
    <row r="116" ht="32.9" customHeight="1" spans="1:23">
      <c r="A116" s="29" t="s">
        <v>268</v>
      </c>
      <c r="B116" s="104" t="s">
        <v>312</v>
      </c>
      <c r="C116" s="29" t="s">
        <v>311</v>
      </c>
      <c r="D116" s="29" t="s">
        <v>46</v>
      </c>
      <c r="E116" s="29" t="s">
        <v>112</v>
      </c>
      <c r="F116" s="29" t="s">
        <v>113</v>
      </c>
      <c r="G116" s="29" t="s">
        <v>241</v>
      </c>
      <c r="H116" s="29" t="s">
        <v>242</v>
      </c>
      <c r="I116" s="107">
        <v>100000</v>
      </c>
      <c r="J116" s="107"/>
      <c r="K116" s="107"/>
      <c r="L116" s="107"/>
      <c r="M116" s="107"/>
      <c r="N116" s="107">
        <v>100000</v>
      </c>
      <c r="O116" s="107"/>
      <c r="P116" s="107"/>
      <c r="Q116" s="107"/>
      <c r="R116" s="107"/>
      <c r="S116" s="107"/>
      <c r="T116" s="107"/>
      <c r="U116" s="87"/>
      <c r="V116" s="107"/>
      <c r="W116" s="107"/>
    </row>
    <row r="117" ht="32.9" customHeight="1" spans="1:23">
      <c r="A117" s="29" t="s">
        <v>268</v>
      </c>
      <c r="B117" s="104" t="s">
        <v>312</v>
      </c>
      <c r="C117" s="29" t="s">
        <v>311</v>
      </c>
      <c r="D117" s="29" t="s">
        <v>46</v>
      </c>
      <c r="E117" s="29" t="s">
        <v>112</v>
      </c>
      <c r="F117" s="29" t="s">
        <v>113</v>
      </c>
      <c r="G117" s="29" t="s">
        <v>251</v>
      </c>
      <c r="H117" s="29" t="s">
        <v>252</v>
      </c>
      <c r="I117" s="107">
        <v>43000</v>
      </c>
      <c r="J117" s="107"/>
      <c r="K117" s="107"/>
      <c r="L117" s="107"/>
      <c r="M117" s="107"/>
      <c r="N117" s="107">
        <v>43000</v>
      </c>
      <c r="O117" s="107"/>
      <c r="P117" s="107"/>
      <c r="Q117" s="107"/>
      <c r="R117" s="107"/>
      <c r="S117" s="107"/>
      <c r="T117" s="107"/>
      <c r="U117" s="87"/>
      <c r="V117" s="107"/>
      <c r="W117" s="107"/>
    </row>
    <row r="118" ht="32.9" customHeight="1" spans="1:23">
      <c r="A118" s="29" t="s">
        <v>268</v>
      </c>
      <c r="B118" s="104" t="s">
        <v>312</v>
      </c>
      <c r="C118" s="29" t="s">
        <v>311</v>
      </c>
      <c r="D118" s="29" t="s">
        <v>46</v>
      </c>
      <c r="E118" s="29" t="s">
        <v>112</v>
      </c>
      <c r="F118" s="29" t="s">
        <v>113</v>
      </c>
      <c r="G118" s="29" t="s">
        <v>253</v>
      </c>
      <c r="H118" s="29" t="s">
        <v>254</v>
      </c>
      <c r="I118" s="107">
        <v>467000</v>
      </c>
      <c r="J118" s="107"/>
      <c r="K118" s="107"/>
      <c r="L118" s="107"/>
      <c r="M118" s="107"/>
      <c r="N118" s="107">
        <v>467000</v>
      </c>
      <c r="O118" s="107"/>
      <c r="P118" s="107"/>
      <c r="Q118" s="107"/>
      <c r="R118" s="107"/>
      <c r="S118" s="107"/>
      <c r="T118" s="107"/>
      <c r="U118" s="87"/>
      <c r="V118" s="107"/>
      <c r="W118" s="107"/>
    </row>
    <row r="119" ht="32.9" customHeight="1" spans="1:23">
      <c r="A119" s="29" t="s">
        <v>268</v>
      </c>
      <c r="B119" s="104" t="s">
        <v>312</v>
      </c>
      <c r="C119" s="29" t="s">
        <v>311</v>
      </c>
      <c r="D119" s="29" t="s">
        <v>46</v>
      </c>
      <c r="E119" s="29" t="s">
        <v>112</v>
      </c>
      <c r="F119" s="29" t="s">
        <v>113</v>
      </c>
      <c r="G119" s="29" t="s">
        <v>255</v>
      </c>
      <c r="H119" s="29" t="s">
        <v>256</v>
      </c>
      <c r="I119" s="107">
        <v>40000</v>
      </c>
      <c r="J119" s="107"/>
      <c r="K119" s="107"/>
      <c r="L119" s="107"/>
      <c r="M119" s="107"/>
      <c r="N119" s="107">
        <v>40000</v>
      </c>
      <c r="O119" s="107"/>
      <c r="P119" s="107"/>
      <c r="Q119" s="107"/>
      <c r="R119" s="107"/>
      <c r="S119" s="107"/>
      <c r="T119" s="107"/>
      <c r="U119" s="87"/>
      <c r="V119" s="107"/>
      <c r="W119" s="107"/>
    </row>
    <row r="120" ht="32.9" customHeight="1" spans="1:23">
      <c r="A120" s="29"/>
      <c r="B120" s="29"/>
      <c r="C120" s="29" t="s">
        <v>313</v>
      </c>
      <c r="D120" s="29"/>
      <c r="E120" s="29"/>
      <c r="F120" s="29"/>
      <c r="G120" s="29"/>
      <c r="H120" s="29"/>
      <c r="I120" s="107">
        <v>180000</v>
      </c>
      <c r="J120" s="107"/>
      <c r="K120" s="107"/>
      <c r="L120" s="107"/>
      <c r="M120" s="107"/>
      <c r="N120" s="107">
        <v>180000</v>
      </c>
      <c r="O120" s="107"/>
      <c r="P120" s="107"/>
      <c r="Q120" s="107"/>
      <c r="R120" s="107"/>
      <c r="S120" s="107"/>
      <c r="T120" s="107"/>
      <c r="U120" s="87"/>
      <c r="V120" s="107"/>
      <c r="W120" s="107"/>
    </row>
    <row r="121" ht="32.9" customHeight="1" spans="1:23">
      <c r="A121" s="29" t="s">
        <v>268</v>
      </c>
      <c r="B121" s="104" t="s">
        <v>314</v>
      </c>
      <c r="C121" s="29" t="s">
        <v>313</v>
      </c>
      <c r="D121" s="29" t="s">
        <v>46</v>
      </c>
      <c r="E121" s="29" t="s">
        <v>112</v>
      </c>
      <c r="F121" s="29" t="s">
        <v>113</v>
      </c>
      <c r="G121" s="29" t="s">
        <v>251</v>
      </c>
      <c r="H121" s="29" t="s">
        <v>252</v>
      </c>
      <c r="I121" s="107">
        <v>180000</v>
      </c>
      <c r="J121" s="107"/>
      <c r="K121" s="107"/>
      <c r="L121" s="107"/>
      <c r="M121" s="107"/>
      <c r="N121" s="107">
        <v>180000</v>
      </c>
      <c r="O121" s="107"/>
      <c r="P121" s="107"/>
      <c r="Q121" s="107"/>
      <c r="R121" s="107"/>
      <c r="S121" s="107"/>
      <c r="T121" s="107"/>
      <c r="U121" s="87"/>
      <c r="V121" s="107"/>
      <c r="W121" s="107"/>
    </row>
    <row r="122" ht="32.9" customHeight="1" spans="1:23">
      <c r="A122" s="29"/>
      <c r="B122" s="29"/>
      <c r="C122" s="29" t="s">
        <v>315</v>
      </c>
      <c r="D122" s="29"/>
      <c r="E122" s="29"/>
      <c r="F122" s="29"/>
      <c r="G122" s="29"/>
      <c r="H122" s="29"/>
      <c r="I122" s="107">
        <v>2779047.36</v>
      </c>
      <c r="J122" s="107"/>
      <c r="K122" s="107"/>
      <c r="L122" s="107"/>
      <c r="M122" s="107"/>
      <c r="N122" s="107">
        <v>2779047.36</v>
      </c>
      <c r="O122" s="107"/>
      <c r="P122" s="107"/>
      <c r="Q122" s="107"/>
      <c r="R122" s="107"/>
      <c r="S122" s="107"/>
      <c r="T122" s="107"/>
      <c r="U122" s="87"/>
      <c r="V122" s="107"/>
      <c r="W122" s="107"/>
    </row>
    <row r="123" ht="32.9" customHeight="1" spans="1:23">
      <c r="A123" s="29" t="s">
        <v>268</v>
      </c>
      <c r="B123" s="104" t="s">
        <v>316</v>
      </c>
      <c r="C123" s="29" t="s">
        <v>315</v>
      </c>
      <c r="D123" s="29" t="s">
        <v>46</v>
      </c>
      <c r="E123" s="29" t="s">
        <v>106</v>
      </c>
      <c r="F123" s="29" t="s">
        <v>107</v>
      </c>
      <c r="G123" s="29" t="s">
        <v>317</v>
      </c>
      <c r="H123" s="29" t="s">
        <v>318</v>
      </c>
      <c r="I123" s="107">
        <v>2779047.36</v>
      </c>
      <c r="J123" s="107"/>
      <c r="K123" s="107"/>
      <c r="L123" s="107"/>
      <c r="M123" s="107"/>
      <c r="N123" s="107">
        <v>2779047.36</v>
      </c>
      <c r="O123" s="107"/>
      <c r="P123" s="107"/>
      <c r="Q123" s="107"/>
      <c r="R123" s="107"/>
      <c r="S123" s="107"/>
      <c r="T123" s="107"/>
      <c r="U123" s="87"/>
      <c r="V123" s="107"/>
      <c r="W123" s="107"/>
    </row>
    <row r="124" ht="32.9" customHeight="1" spans="1:23">
      <c r="A124" s="29"/>
      <c r="B124" s="29"/>
      <c r="C124" s="29" t="s">
        <v>319</v>
      </c>
      <c r="D124" s="29"/>
      <c r="E124" s="29"/>
      <c r="F124" s="29"/>
      <c r="G124" s="29"/>
      <c r="H124" s="29"/>
      <c r="I124" s="107">
        <v>73485918.54</v>
      </c>
      <c r="J124" s="107"/>
      <c r="K124" s="107"/>
      <c r="L124" s="107"/>
      <c r="M124" s="107"/>
      <c r="N124" s="107">
        <v>73485918.54</v>
      </c>
      <c r="O124" s="107"/>
      <c r="P124" s="107"/>
      <c r="Q124" s="107"/>
      <c r="R124" s="107"/>
      <c r="S124" s="107"/>
      <c r="T124" s="107"/>
      <c r="U124" s="87"/>
      <c r="V124" s="107"/>
      <c r="W124" s="107"/>
    </row>
    <row r="125" ht="32.9" customHeight="1" spans="1:23">
      <c r="A125" s="29" t="s">
        <v>268</v>
      </c>
      <c r="B125" s="104" t="s">
        <v>320</v>
      </c>
      <c r="C125" s="29" t="s">
        <v>319</v>
      </c>
      <c r="D125" s="29" t="s">
        <v>46</v>
      </c>
      <c r="E125" s="29" t="s">
        <v>106</v>
      </c>
      <c r="F125" s="29" t="s">
        <v>107</v>
      </c>
      <c r="G125" s="29" t="s">
        <v>272</v>
      </c>
      <c r="H125" s="29" t="s">
        <v>273</v>
      </c>
      <c r="I125" s="107">
        <v>73485918.54</v>
      </c>
      <c r="J125" s="107"/>
      <c r="K125" s="107"/>
      <c r="L125" s="107"/>
      <c r="M125" s="107"/>
      <c r="N125" s="107">
        <v>73485918.54</v>
      </c>
      <c r="O125" s="107"/>
      <c r="P125" s="107"/>
      <c r="Q125" s="107"/>
      <c r="R125" s="107"/>
      <c r="S125" s="107"/>
      <c r="T125" s="107"/>
      <c r="U125" s="87"/>
      <c r="V125" s="107"/>
      <c r="W125" s="107"/>
    </row>
    <row r="126" ht="32.9" customHeight="1" spans="1:23">
      <c r="A126" s="29"/>
      <c r="B126" s="29"/>
      <c r="C126" s="29" t="s">
        <v>321</v>
      </c>
      <c r="D126" s="29"/>
      <c r="E126" s="29"/>
      <c r="F126" s="29"/>
      <c r="G126" s="29"/>
      <c r="H126" s="29"/>
      <c r="I126" s="107">
        <v>250350000</v>
      </c>
      <c r="J126" s="107"/>
      <c r="K126" s="107"/>
      <c r="L126" s="107"/>
      <c r="M126" s="107"/>
      <c r="N126" s="107"/>
      <c r="O126" s="107"/>
      <c r="P126" s="107"/>
      <c r="Q126" s="107"/>
      <c r="R126" s="107">
        <v>250350000</v>
      </c>
      <c r="S126" s="107">
        <v>250350000</v>
      </c>
      <c r="T126" s="107"/>
      <c r="U126" s="87"/>
      <c r="V126" s="107"/>
      <c r="W126" s="107"/>
    </row>
    <row r="127" ht="32.9" customHeight="1" spans="1:23">
      <c r="A127" s="29" t="s">
        <v>322</v>
      </c>
      <c r="B127" s="104" t="s">
        <v>323</v>
      </c>
      <c r="C127" s="29" t="s">
        <v>321</v>
      </c>
      <c r="D127" s="29" t="s">
        <v>46</v>
      </c>
      <c r="E127" s="29" t="s">
        <v>106</v>
      </c>
      <c r="F127" s="29" t="s">
        <v>107</v>
      </c>
      <c r="G127" s="29" t="s">
        <v>215</v>
      </c>
      <c r="H127" s="29" t="s">
        <v>214</v>
      </c>
      <c r="I127" s="107">
        <v>250350000</v>
      </c>
      <c r="J127" s="107"/>
      <c r="K127" s="107"/>
      <c r="L127" s="107"/>
      <c r="M127" s="107"/>
      <c r="N127" s="107"/>
      <c r="O127" s="107"/>
      <c r="P127" s="107"/>
      <c r="Q127" s="107"/>
      <c r="R127" s="107">
        <v>250350000</v>
      </c>
      <c r="S127" s="107">
        <v>250350000</v>
      </c>
      <c r="T127" s="107"/>
      <c r="U127" s="87"/>
      <c r="V127" s="107"/>
      <c r="W127" s="107"/>
    </row>
    <row r="128" ht="32.9" customHeight="1" spans="1:23">
      <c r="A128" s="29"/>
      <c r="B128" s="29"/>
      <c r="C128" s="29" t="s">
        <v>324</v>
      </c>
      <c r="D128" s="29"/>
      <c r="E128" s="29"/>
      <c r="F128" s="29"/>
      <c r="G128" s="29"/>
      <c r="H128" s="29"/>
      <c r="I128" s="107">
        <v>428548.7</v>
      </c>
      <c r="J128" s="107"/>
      <c r="K128" s="107"/>
      <c r="L128" s="107"/>
      <c r="M128" s="107"/>
      <c r="N128" s="107">
        <v>428548.7</v>
      </c>
      <c r="O128" s="107"/>
      <c r="P128" s="107"/>
      <c r="Q128" s="107"/>
      <c r="R128" s="107"/>
      <c r="S128" s="107"/>
      <c r="T128" s="107"/>
      <c r="U128" s="87"/>
      <c r="V128" s="107"/>
      <c r="W128" s="107"/>
    </row>
    <row r="129" ht="32.9" customHeight="1" spans="1:23">
      <c r="A129" s="29" t="s">
        <v>268</v>
      </c>
      <c r="B129" s="104" t="s">
        <v>325</v>
      </c>
      <c r="C129" s="29" t="s">
        <v>324</v>
      </c>
      <c r="D129" s="29" t="s">
        <v>46</v>
      </c>
      <c r="E129" s="29" t="s">
        <v>106</v>
      </c>
      <c r="F129" s="29" t="s">
        <v>107</v>
      </c>
      <c r="G129" s="29" t="s">
        <v>241</v>
      </c>
      <c r="H129" s="29" t="s">
        <v>242</v>
      </c>
      <c r="I129" s="107">
        <v>224000</v>
      </c>
      <c r="J129" s="107"/>
      <c r="K129" s="107"/>
      <c r="L129" s="107"/>
      <c r="M129" s="107"/>
      <c r="N129" s="107">
        <v>224000</v>
      </c>
      <c r="O129" s="107"/>
      <c r="P129" s="107"/>
      <c r="Q129" s="107"/>
      <c r="R129" s="107"/>
      <c r="S129" s="107"/>
      <c r="T129" s="107"/>
      <c r="U129" s="87"/>
      <c r="V129" s="107"/>
      <c r="W129" s="107"/>
    </row>
    <row r="130" ht="32.9" customHeight="1" spans="1:23">
      <c r="A130" s="29" t="s">
        <v>268</v>
      </c>
      <c r="B130" s="104" t="s">
        <v>325</v>
      </c>
      <c r="C130" s="29" t="s">
        <v>324</v>
      </c>
      <c r="D130" s="29" t="s">
        <v>46</v>
      </c>
      <c r="E130" s="29" t="s">
        <v>106</v>
      </c>
      <c r="F130" s="29" t="s">
        <v>107</v>
      </c>
      <c r="G130" s="29" t="s">
        <v>227</v>
      </c>
      <c r="H130" s="29" t="s">
        <v>228</v>
      </c>
      <c r="I130" s="107">
        <v>80000</v>
      </c>
      <c r="J130" s="107"/>
      <c r="K130" s="107"/>
      <c r="L130" s="107"/>
      <c r="M130" s="107"/>
      <c r="N130" s="107">
        <v>80000</v>
      </c>
      <c r="O130" s="107"/>
      <c r="P130" s="107"/>
      <c r="Q130" s="107"/>
      <c r="R130" s="107"/>
      <c r="S130" s="107"/>
      <c r="T130" s="107"/>
      <c r="U130" s="87"/>
      <c r="V130" s="107"/>
      <c r="W130" s="107"/>
    </row>
    <row r="131" ht="32.9" customHeight="1" spans="1:23">
      <c r="A131" s="29" t="s">
        <v>268</v>
      </c>
      <c r="B131" s="104" t="s">
        <v>325</v>
      </c>
      <c r="C131" s="29" t="s">
        <v>324</v>
      </c>
      <c r="D131" s="29" t="s">
        <v>46</v>
      </c>
      <c r="E131" s="29" t="s">
        <v>124</v>
      </c>
      <c r="F131" s="29" t="s">
        <v>123</v>
      </c>
      <c r="G131" s="29" t="s">
        <v>231</v>
      </c>
      <c r="H131" s="29" t="s">
        <v>232</v>
      </c>
      <c r="I131" s="107">
        <v>51142.2</v>
      </c>
      <c r="J131" s="107"/>
      <c r="K131" s="107"/>
      <c r="L131" s="107"/>
      <c r="M131" s="107"/>
      <c r="N131" s="107">
        <v>51142.2</v>
      </c>
      <c r="O131" s="107"/>
      <c r="P131" s="107"/>
      <c r="Q131" s="107"/>
      <c r="R131" s="107"/>
      <c r="S131" s="107"/>
      <c r="T131" s="107"/>
      <c r="U131" s="87"/>
      <c r="V131" s="107"/>
      <c r="W131" s="107"/>
    </row>
    <row r="132" ht="32.9" customHeight="1" spans="1:23">
      <c r="A132" s="29" t="s">
        <v>268</v>
      </c>
      <c r="B132" s="104" t="s">
        <v>325</v>
      </c>
      <c r="C132" s="29" t="s">
        <v>324</v>
      </c>
      <c r="D132" s="29" t="s">
        <v>46</v>
      </c>
      <c r="E132" s="29" t="s">
        <v>124</v>
      </c>
      <c r="F132" s="29" t="s">
        <v>123</v>
      </c>
      <c r="G132" s="29" t="s">
        <v>241</v>
      </c>
      <c r="H132" s="29" t="s">
        <v>242</v>
      </c>
      <c r="I132" s="107">
        <v>20366.5</v>
      </c>
      <c r="J132" s="107"/>
      <c r="K132" s="107"/>
      <c r="L132" s="107"/>
      <c r="M132" s="107"/>
      <c r="N132" s="107">
        <v>20366.5</v>
      </c>
      <c r="O132" s="107"/>
      <c r="P132" s="107"/>
      <c r="Q132" s="107"/>
      <c r="R132" s="107"/>
      <c r="S132" s="107"/>
      <c r="T132" s="107"/>
      <c r="U132" s="87"/>
      <c r="V132" s="107"/>
      <c r="W132" s="107"/>
    </row>
    <row r="133" ht="32.9" customHeight="1" spans="1:23">
      <c r="A133" s="29" t="s">
        <v>268</v>
      </c>
      <c r="B133" s="104" t="s">
        <v>325</v>
      </c>
      <c r="C133" s="29" t="s">
        <v>324</v>
      </c>
      <c r="D133" s="29" t="s">
        <v>46</v>
      </c>
      <c r="E133" s="29" t="s">
        <v>124</v>
      </c>
      <c r="F133" s="29" t="s">
        <v>123</v>
      </c>
      <c r="G133" s="29" t="s">
        <v>251</v>
      </c>
      <c r="H133" s="29" t="s">
        <v>252</v>
      </c>
      <c r="I133" s="107">
        <v>30000</v>
      </c>
      <c r="J133" s="107"/>
      <c r="K133" s="107"/>
      <c r="L133" s="107"/>
      <c r="M133" s="107"/>
      <c r="N133" s="107">
        <v>30000</v>
      </c>
      <c r="O133" s="107"/>
      <c r="P133" s="107"/>
      <c r="Q133" s="107"/>
      <c r="R133" s="107"/>
      <c r="S133" s="107"/>
      <c r="T133" s="107"/>
      <c r="U133" s="87"/>
      <c r="V133" s="107"/>
      <c r="W133" s="107"/>
    </row>
    <row r="134" ht="32.9" customHeight="1" spans="1:23">
      <c r="A134" s="29" t="s">
        <v>268</v>
      </c>
      <c r="B134" s="104" t="s">
        <v>325</v>
      </c>
      <c r="C134" s="29" t="s">
        <v>324</v>
      </c>
      <c r="D134" s="29" t="s">
        <v>46</v>
      </c>
      <c r="E134" s="29" t="s">
        <v>124</v>
      </c>
      <c r="F134" s="29" t="s">
        <v>123</v>
      </c>
      <c r="G134" s="29" t="s">
        <v>255</v>
      </c>
      <c r="H134" s="29" t="s">
        <v>256</v>
      </c>
      <c r="I134" s="107">
        <v>23040</v>
      </c>
      <c r="J134" s="107"/>
      <c r="K134" s="107"/>
      <c r="L134" s="107"/>
      <c r="M134" s="107"/>
      <c r="N134" s="107">
        <v>23040</v>
      </c>
      <c r="O134" s="107"/>
      <c r="P134" s="107"/>
      <c r="Q134" s="107"/>
      <c r="R134" s="107"/>
      <c r="S134" s="107"/>
      <c r="T134" s="107"/>
      <c r="U134" s="87"/>
      <c r="V134" s="107"/>
      <c r="W134" s="107"/>
    </row>
    <row r="135" ht="32.9" customHeight="1" spans="1:23">
      <c r="A135" s="29"/>
      <c r="B135" s="29"/>
      <c r="C135" s="29" t="s">
        <v>326</v>
      </c>
      <c r="D135" s="29"/>
      <c r="E135" s="29"/>
      <c r="F135" s="29"/>
      <c r="G135" s="29"/>
      <c r="H135" s="29"/>
      <c r="I135" s="107">
        <v>217268.24</v>
      </c>
      <c r="J135" s="107"/>
      <c r="K135" s="107"/>
      <c r="L135" s="107"/>
      <c r="M135" s="107"/>
      <c r="N135" s="107">
        <v>217268.24</v>
      </c>
      <c r="O135" s="107"/>
      <c r="P135" s="107"/>
      <c r="Q135" s="107"/>
      <c r="R135" s="107"/>
      <c r="S135" s="107"/>
      <c r="T135" s="107"/>
      <c r="U135" s="87"/>
      <c r="V135" s="107"/>
      <c r="W135" s="107"/>
    </row>
    <row r="136" ht="32.9" customHeight="1" spans="1:23">
      <c r="A136" s="29" t="s">
        <v>268</v>
      </c>
      <c r="B136" s="104" t="s">
        <v>327</v>
      </c>
      <c r="C136" s="29" t="s">
        <v>326</v>
      </c>
      <c r="D136" s="29" t="s">
        <v>46</v>
      </c>
      <c r="E136" s="29" t="s">
        <v>106</v>
      </c>
      <c r="F136" s="29" t="s">
        <v>107</v>
      </c>
      <c r="G136" s="29" t="s">
        <v>241</v>
      </c>
      <c r="H136" s="29" t="s">
        <v>242</v>
      </c>
      <c r="I136" s="107">
        <v>28837.97</v>
      </c>
      <c r="J136" s="107"/>
      <c r="K136" s="107"/>
      <c r="L136" s="107"/>
      <c r="M136" s="107"/>
      <c r="N136" s="107">
        <v>28837.97</v>
      </c>
      <c r="O136" s="107"/>
      <c r="P136" s="107"/>
      <c r="Q136" s="107"/>
      <c r="R136" s="107"/>
      <c r="S136" s="107"/>
      <c r="T136" s="107"/>
      <c r="U136" s="87"/>
      <c r="V136" s="107"/>
      <c r="W136" s="107"/>
    </row>
    <row r="137" ht="32.9" customHeight="1" spans="1:23">
      <c r="A137" s="29" t="s">
        <v>268</v>
      </c>
      <c r="B137" s="104" t="s">
        <v>327</v>
      </c>
      <c r="C137" s="29" t="s">
        <v>326</v>
      </c>
      <c r="D137" s="29" t="s">
        <v>46</v>
      </c>
      <c r="E137" s="29" t="s">
        <v>106</v>
      </c>
      <c r="F137" s="29" t="s">
        <v>107</v>
      </c>
      <c r="G137" s="29" t="s">
        <v>249</v>
      </c>
      <c r="H137" s="29" t="s">
        <v>250</v>
      </c>
      <c r="I137" s="107">
        <v>49200</v>
      </c>
      <c r="J137" s="107"/>
      <c r="K137" s="107"/>
      <c r="L137" s="107"/>
      <c r="M137" s="107"/>
      <c r="N137" s="107">
        <v>49200</v>
      </c>
      <c r="O137" s="107"/>
      <c r="P137" s="107"/>
      <c r="Q137" s="107"/>
      <c r="R137" s="107"/>
      <c r="S137" s="107"/>
      <c r="T137" s="107"/>
      <c r="U137" s="87"/>
      <c r="V137" s="107"/>
      <c r="W137" s="107"/>
    </row>
    <row r="138" ht="32.9" customHeight="1" spans="1:23">
      <c r="A138" s="29" t="s">
        <v>268</v>
      </c>
      <c r="B138" s="104" t="s">
        <v>327</v>
      </c>
      <c r="C138" s="29" t="s">
        <v>326</v>
      </c>
      <c r="D138" s="29" t="s">
        <v>46</v>
      </c>
      <c r="E138" s="29" t="s">
        <v>106</v>
      </c>
      <c r="F138" s="29" t="s">
        <v>107</v>
      </c>
      <c r="G138" s="29" t="s">
        <v>251</v>
      </c>
      <c r="H138" s="29" t="s">
        <v>252</v>
      </c>
      <c r="I138" s="107">
        <v>222.65</v>
      </c>
      <c r="J138" s="107"/>
      <c r="K138" s="107"/>
      <c r="L138" s="107"/>
      <c r="M138" s="107"/>
      <c r="N138" s="107">
        <v>222.65</v>
      </c>
      <c r="O138" s="107"/>
      <c r="P138" s="107"/>
      <c r="Q138" s="107"/>
      <c r="R138" s="107"/>
      <c r="S138" s="107"/>
      <c r="T138" s="107"/>
      <c r="U138" s="87"/>
      <c r="V138" s="107"/>
      <c r="W138" s="107"/>
    </row>
    <row r="139" ht="32.9" customHeight="1" spans="1:23">
      <c r="A139" s="29" t="s">
        <v>268</v>
      </c>
      <c r="B139" s="104" t="s">
        <v>327</v>
      </c>
      <c r="C139" s="29" t="s">
        <v>326</v>
      </c>
      <c r="D139" s="29" t="s">
        <v>46</v>
      </c>
      <c r="E139" s="29" t="s">
        <v>106</v>
      </c>
      <c r="F139" s="29" t="s">
        <v>107</v>
      </c>
      <c r="G139" s="29" t="s">
        <v>253</v>
      </c>
      <c r="H139" s="29" t="s">
        <v>254</v>
      </c>
      <c r="I139" s="107">
        <v>8000</v>
      </c>
      <c r="J139" s="107"/>
      <c r="K139" s="107"/>
      <c r="L139" s="107"/>
      <c r="M139" s="107"/>
      <c r="N139" s="107">
        <v>8000</v>
      </c>
      <c r="O139" s="107"/>
      <c r="P139" s="107"/>
      <c r="Q139" s="107"/>
      <c r="R139" s="107"/>
      <c r="S139" s="107"/>
      <c r="T139" s="107"/>
      <c r="U139" s="87"/>
      <c r="V139" s="107"/>
      <c r="W139" s="107"/>
    </row>
    <row r="140" ht="32.9" customHeight="1" spans="1:23">
      <c r="A140" s="29" t="s">
        <v>268</v>
      </c>
      <c r="B140" s="104" t="s">
        <v>327</v>
      </c>
      <c r="C140" s="29" t="s">
        <v>326</v>
      </c>
      <c r="D140" s="29" t="s">
        <v>46</v>
      </c>
      <c r="E140" s="29" t="s">
        <v>106</v>
      </c>
      <c r="F140" s="29" t="s">
        <v>107</v>
      </c>
      <c r="G140" s="29" t="s">
        <v>227</v>
      </c>
      <c r="H140" s="29" t="s">
        <v>228</v>
      </c>
      <c r="I140" s="107">
        <v>131007.62</v>
      </c>
      <c r="J140" s="107"/>
      <c r="K140" s="107"/>
      <c r="L140" s="107"/>
      <c r="M140" s="107"/>
      <c r="N140" s="107">
        <v>131007.62</v>
      </c>
      <c r="O140" s="107"/>
      <c r="P140" s="107"/>
      <c r="Q140" s="107"/>
      <c r="R140" s="107"/>
      <c r="S140" s="107"/>
      <c r="T140" s="107"/>
      <c r="U140" s="87"/>
      <c r="V140" s="107"/>
      <c r="W140" s="107"/>
    </row>
    <row r="141" ht="32.9" customHeight="1" spans="1:23">
      <c r="A141" s="29"/>
      <c r="B141" s="29"/>
      <c r="C141" s="29" t="s">
        <v>328</v>
      </c>
      <c r="D141" s="29"/>
      <c r="E141" s="29"/>
      <c r="F141" s="29"/>
      <c r="G141" s="29"/>
      <c r="H141" s="29"/>
      <c r="I141" s="107">
        <v>1000000</v>
      </c>
      <c r="J141" s="107"/>
      <c r="K141" s="107"/>
      <c r="L141" s="107"/>
      <c r="M141" s="107"/>
      <c r="N141" s="107"/>
      <c r="O141" s="107"/>
      <c r="P141" s="107"/>
      <c r="Q141" s="107"/>
      <c r="R141" s="107">
        <v>1000000</v>
      </c>
      <c r="S141" s="107">
        <v>1000000</v>
      </c>
      <c r="T141" s="107"/>
      <c r="U141" s="87"/>
      <c r="V141" s="107"/>
      <c r="W141" s="107"/>
    </row>
    <row r="142" ht="32.9" customHeight="1" spans="1:23">
      <c r="A142" s="29" t="s">
        <v>329</v>
      </c>
      <c r="B142" s="104" t="s">
        <v>330</v>
      </c>
      <c r="C142" s="29" t="s">
        <v>328</v>
      </c>
      <c r="D142" s="29" t="s">
        <v>46</v>
      </c>
      <c r="E142" s="29" t="s">
        <v>106</v>
      </c>
      <c r="F142" s="29" t="s">
        <v>107</v>
      </c>
      <c r="G142" s="29" t="s">
        <v>331</v>
      </c>
      <c r="H142" s="29" t="s">
        <v>332</v>
      </c>
      <c r="I142" s="107">
        <v>1000000</v>
      </c>
      <c r="J142" s="107"/>
      <c r="K142" s="107"/>
      <c r="L142" s="107"/>
      <c r="M142" s="107"/>
      <c r="N142" s="107"/>
      <c r="O142" s="107"/>
      <c r="P142" s="107"/>
      <c r="Q142" s="107"/>
      <c r="R142" s="107">
        <v>1000000</v>
      </c>
      <c r="S142" s="107">
        <v>1000000</v>
      </c>
      <c r="T142" s="107"/>
      <c r="U142" s="87"/>
      <c r="V142" s="107"/>
      <c r="W142" s="107"/>
    </row>
    <row r="143" ht="32.9" customHeight="1" spans="1:23">
      <c r="A143" s="29"/>
      <c r="B143" s="29"/>
      <c r="C143" s="29" t="s">
        <v>333</v>
      </c>
      <c r="D143" s="29"/>
      <c r="E143" s="29"/>
      <c r="F143" s="29"/>
      <c r="G143" s="29"/>
      <c r="H143" s="29"/>
      <c r="I143" s="107">
        <v>132594656.75</v>
      </c>
      <c r="J143" s="107"/>
      <c r="K143" s="107"/>
      <c r="L143" s="107"/>
      <c r="M143" s="107"/>
      <c r="N143" s="107">
        <v>132594656.75</v>
      </c>
      <c r="O143" s="107"/>
      <c r="P143" s="107"/>
      <c r="Q143" s="107"/>
      <c r="R143" s="107"/>
      <c r="S143" s="107"/>
      <c r="T143" s="107"/>
      <c r="U143" s="87"/>
      <c r="V143" s="107"/>
      <c r="W143" s="107"/>
    </row>
    <row r="144" ht="32.9" customHeight="1" spans="1:23">
      <c r="A144" s="29" t="s">
        <v>275</v>
      </c>
      <c r="B144" s="104" t="s">
        <v>334</v>
      </c>
      <c r="C144" s="29" t="s">
        <v>333</v>
      </c>
      <c r="D144" s="29" t="s">
        <v>46</v>
      </c>
      <c r="E144" s="29" t="s">
        <v>110</v>
      </c>
      <c r="F144" s="29" t="s">
        <v>111</v>
      </c>
      <c r="G144" s="29" t="s">
        <v>335</v>
      </c>
      <c r="H144" s="29" t="s">
        <v>336</v>
      </c>
      <c r="I144" s="107">
        <v>132594656.75</v>
      </c>
      <c r="J144" s="107"/>
      <c r="K144" s="107"/>
      <c r="L144" s="107"/>
      <c r="M144" s="107"/>
      <c r="N144" s="107">
        <v>132594656.75</v>
      </c>
      <c r="O144" s="107"/>
      <c r="P144" s="107"/>
      <c r="Q144" s="107"/>
      <c r="R144" s="107"/>
      <c r="S144" s="107"/>
      <c r="T144" s="107"/>
      <c r="U144" s="87"/>
      <c r="V144" s="107"/>
      <c r="W144" s="107"/>
    </row>
    <row r="145" ht="32.9" customHeight="1" spans="1:23">
      <c r="A145" s="29"/>
      <c r="B145" s="29"/>
      <c r="C145" s="29" t="s">
        <v>337</v>
      </c>
      <c r="D145" s="29"/>
      <c r="E145" s="29"/>
      <c r="F145" s="29"/>
      <c r="G145" s="29"/>
      <c r="H145" s="29"/>
      <c r="I145" s="107">
        <v>834805600</v>
      </c>
      <c r="J145" s="107">
        <v>15000000</v>
      </c>
      <c r="K145" s="107">
        <v>15000000</v>
      </c>
      <c r="L145" s="107"/>
      <c r="M145" s="107"/>
      <c r="N145" s="107">
        <v>199800</v>
      </c>
      <c r="O145" s="107"/>
      <c r="P145" s="107"/>
      <c r="Q145" s="107"/>
      <c r="R145" s="107">
        <v>819605800</v>
      </c>
      <c r="S145" s="107">
        <v>819605800</v>
      </c>
      <c r="T145" s="107"/>
      <c r="U145" s="87"/>
      <c r="V145" s="107"/>
      <c r="W145" s="107"/>
    </row>
    <row r="146" ht="32.9" customHeight="1" spans="1:23">
      <c r="A146" s="29" t="s">
        <v>275</v>
      </c>
      <c r="B146" s="104" t="s">
        <v>338</v>
      </c>
      <c r="C146" s="29" t="s">
        <v>337</v>
      </c>
      <c r="D146" s="29" t="s">
        <v>46</v>
      </c>
      <c r="E146" s="29" t="s">
        <v>106</v>
      </c>
      <c r="F146" s="29" t="s">
        <v>107</v>
      </c>
      <c r="G146" s="29" t="s">
        <v>231</v>
      </c>
      <c r="H146" s="29" t="s">
        <v>232</v>
      </c>
      <c r="I146" s="107">
        <v>10000</v>
      </c>
      <c r="J146" s="107">
        <v>10000</v>
      </c>
      <c r="K146" s="107">
        <v>10000</v>
      </c>
      <c r="L146" s="107"/>
      <c r="M146" s="107"/>
      <c r="N146" s="107"/>
      <c r="O146" s="107"/>
      <c r="P146" s="107"/>
      <c r="Q146" s="107"/>
      <c r="R146" s="107"/>
      <c r="S146" s="107"/>
      <c r="T146" s="107"/>
      <c r="U146" s="87"/>
      <c r="V146" s="107"/>
      <c r="W146" s="107"/>
    </row>
    <row r="147" ht="32.9" customHeight="1" spans="1:23">
      <c r="A147" s="29" t="s">
        <v>275</v>
      </c>
      <c r="B147" s="104" t="s">
        <v>338</v>
      </c>
      <c r="C147" s="29" t="s">
        <v>337</v>
      </c>
      <c r="D147" s="29" t="s">
        <v>46</v>
      </c>
      <c r="E147" s="29" t="s">
        <v>106</v>
      </c>
      <c r="F147" s="29" t="s">
        <v>107</v>
      </c>
      <c r="G147" s="29" t="s">
        <v>241</v>
      </c>
      <c r="H147" s="29" t="s">
        <v>242</v>
      </c>
      <c r="I147" s="107">
        <v>367000</v>
      </c>
      <c r="J147" s="107">
        <v>367000</v>
      </c>
      <c r="K147" s="107">
        <v>367000</v>
      </c>
      <c r="L147" s="107"/>
      <c r="M147" s="107"/>
      <c r="N147" s="107"/>
      <c r="O147" s="107"/>
      <c r="P147" s="107"/>
      <c r="Q147" s="107"/>
      <c r="R147" s="107"/>
      <c r="S147" s="107"/>
      <c r="T147" s="107"/>
      <c r="U147" s="87"/>
      <c r="V147" s="107"/>
      <c r="W147" s="107"/>
    </row>
    <row r="148" ht="32.9" customHeight="1" spans="1:23">
      <c r="A148" s="29" t="s">
        <v>275</v>
      </c>
      <c r="B148" s="104" t="s">
        <v>338</v>
      </c>
      <c r="C148" s="29" t="s">
        <v>337</v>
      </c>
      <c r="D148" s="29" t="s">
        <v>46</v>
      </c>
      <c r="E148" s="29" t="s">
        <v>106</v>
      </c>
      <c r="F148" s="29" t="s">
        <v>107</v>
      </c>
      <c r="G148" s="29" t="s">
        <v>243</v>
      </c>
      <c r="H148" s="29" t="s">
        <v>244</v>
      </c>
      <c r="I148" s="107">
        <v>23000</v>
      </c>
      <c r="J148" s="107">
        <v>23000</v>
      </c>
      <c r="K148" s="107">
        <v>23000</v>
      </c>
      <c r="L148" s="107"/>
      <c r="M148" s="107"/>
      <c r="N148" s="107"/>
      <c r="O148" s="107"/>
      <c r="P148" s="107"/>
      <c r="Q148" s="107"/>
      <c r="R148" s="107"/>
      <c r="S148" s="107"/>
      <c r="T148" s="107"/>
      <c r="U148" s="87"/>
      <c r="V148" s="107"/>
      <c r="W148" s="107"/>
    </row>
    <row r="149" ht="32.9" customHeight="1" spans="1:23">
      <c r="A149" s="29" t="s">
        <v>275</v>
      </c>
      <c r="B149" s="104" t="s">
        <v>338</v>
      </c>
      <c r="C149" s="29" t="s">
        <v>337</v>
      </c>
      <c r="D149" s="29" t="s">
        <v>46</v>
      </c>
      <c r="E149" s="29" t="s">
        <v>106</v>
      </c>
      <c r="F149" s="29" t="s">
        <v>107</v>
      </c>
      <c r="G149" s="29" t="s">
        <v>251</v>
      </c>
      <c r="H149" s="29" t="s">
        <v>252</v>
      </c>
      <c r="I149" s="107">
        <v>14573100</v>
      </c>
      <c r="J149" s="107">
        <v>14373300</v>
      </c>
      <c r="K149" s="107">
        <v>14373300</v>
      </c>
      <c r="L149" s="107"/>
      <c r="M149" s="107"/>
      <c r="N149" s="107">
        <v>199800</v>
      </c>
      <c r="O149" s="107"/>
      <c r="P149" s="107"/>
      <c r="Q149" s="107"/>
      <c r="R149" s="107"/>
      <c r="S149" s="107"/>
      <c r="T149" s="107"/>
      <c r="U149" s="87"/>
      <c r="V149" s="107"/>
      <c r="W149" s="107"/>
    </row>
    <row r="150" ht="32.9" customHeight="1" spans="1:23">
      <c r="A150" s="29" t="s">
        <v>275</v>
      </c>
      <c r="B150" s="104" t="s">
        <v>338</v>
      </c>
      <c r="C150" s="29" t="s">
        <v>337</v>
      </c>
      <c r="D150" s="29" t="s">
        <v>46</v>
      </c>
      <c r="E150" s="29" t="s">
        <v>106</v>
      </c>
      <c r="F150" s="29" t="s">
        <v>107</v>
      </c>
      <c r="G150" s="29" t="s">
        <v>227</v>
      </c>
      <c r="H150" s="29" t="s">
        <v>228</v>
      </c>
      <c r="I150" s="107">
        <v>100000</v>
      </c>
      <c r="J150" s="107">
        <v>100000</v>
      </c>
      <c r="K150" s="107">
        <v>100000</v>
      </c>
      <c r="L150" s="107"/>
      <c r="M150" s="107"/>
      <c r="N150" s="107"/>
      <c r="O150" s="107"/>
      <c r="P150" s="107"/>
      <c r="Q150" s="107"/>
      <c r="R150" s="107"/>
      <c r="S150" s="107"/>
      <c r="T150" s="107"/>
      <c r="U150" s="87"/>
      <c r="V150" s="107"/>
      <c r="W150" s="107"/>
    </row>
    <row r="151" ht="32.9" customHeight="1" spans="1:23">
      <c r="A151" s="29" t="s">
        <v>275</v>
      </c>
      <c r="B151" s="104" t="s">
        <v>338</v>
      </c>
      <c r="C151" s="29" t="s">
        <v>337</v>
      </c>
      <c r="D151" s="29" t="s">
        <v>46</v>
      </c>
      <c r="E151" s="29" t="s">
        <v>106</v>
      </c>
      <c r="F151" s="29" t="s">
        <v>107</v>
      </c>
      <c r="G151" s="29" t="s">
        <v>301</v>
      </c>
      <c r="H151" s="29" t="s">
        <v>302</v>
      </c>
      <c r="I151" s="107">
        <v>126700</v>
      </c>
      <c r="J151" s="107">
        <v>126700</v>
      </c>
      <c r="K151" s="107">
        <v>126700</v>
      </c>
      <c r="L151" s="107"/>
      <c r="M151" s="107"/>
      <c r="N151" s="107"/>
      <c r="O151" s="107"/>
      <c r="P151" s="107"/>
      <c r="Q151" s="107"/>
      <c r="R151" s="107"/>
      <c r="S151" s="107"/>
      <c r="T151" s="107"/>
      <c r="U151" s="87"/>
      <c r="V151" s="107"/>
      <c r="W151" s="107"/>
    </row>
    <row r="152" ht="32.9" customHeight="1" spans="1:23">
      <c r="A152" s="29" t="s">
        <v>275</v>
      </c>
      <c r="B152" s="104" t="s">
        <v>338</v>
      </c>
      <c r="C152" s="29" t="s">
        <v>337</v>
      </c>
      <c r="D152" s="29" t="s">
        <v>46</v>
      </c>
      <c r="E152" s="29" t="s">
        <v>106</v>
      </c>
      <c r="F152" s="29" t="s">
        <v>107</v>
      </c>
      <c r="G152" s="29" t="s">
        <v>339</v>
      </c>
      <c r="H152" s="29" t="s">
        <v>336</v>
      </c>
      <c r="I152" s="107">
        <v>495890000</v>
      </c>
      <c r="J152" s="107"/>
      <c r="K152" s="107"/>
      <c r="L152" s="107"/>
      <c r="M152" s="107"/>
      <c r="N152" s="107"/>
      <c r="O152" s="107"/>
      <c r="P152" s="107"/>
      <c r="Q152" s="107"/>
      <c r="R152" s="107">
        <v>495890000</v>
      </c>
      <c r="S152" s="107">
        <v>495890000</v>
      </c>
      <c r="T152" s="107"/>
      <c r="U152" s="87"/>
      <c r="V152" s="107"/>
      <c r="W152" s="107"/>
    </row>
    <row r="153" ht="32.9" customHeight="1" spans="1:23">
      <c r="A153" s="29" t="s">
        <v>275</v>
      </c>
      <c r="B153" s="104" t="s">
        <v>338</v>
      </c>
      <c r="C153" s="29" t="s">
        <v>337</v>
      </c>
      <c r="D153" s="29" t="s">
        <v>46</v>
      </c>
      <c r="E153" s="29" t="s">
        <v>106</v>
      </c>
      <c r="F153" s="29" t="s">
        <v>107</v>
      </c>
      <c r="G153" s="29" t="s">
        <v>317</v>
      </c>
      <c r="H153" s="29" t="s">
        <v>318</v>
      </c>
      <c r="I153" s="107">
        <v>19400000</v>
      </c>
      <c r="J153" s="107"/>
      <c r="K153" s="107"/>
      <c r="L153" s="107"/>
      <c r="M153" s="107"/>
      <c r="N153" s="107"/>
      <c r="O153" s="107"/>
      <c r="P153" s="107"/>
      <c r="Q153" s="107"/>
      <c r="R153" s="107">
        <v>19400000</v>
      </c>
      <c r="S153" s="107">
        <v>19400000</v>
      </c>
      <c r="T153" s="107"/>
      <c r="U153" s="87"/>
      <c r="V153" s="107"/>
      <c r="W153" s="107"/>
    </row>
    <row r="154" ht="32.9" customHeight="1" spans="1:23">
      <c r="A154" s="29" t="s">
        <v>275</v>
      </c>
      <c r="B154" s="104" t="s">
        <v>338</v>
      </c>
      <c r="C154" s="29" t="s">
        <v>337</v>
      </c>
      <c r="D154" s="29" t="s">
        <v>46</v>
      </c>
      <c r="E154" s="29" t="s">
        <v>106</v>
      </c>
      <c r="F154" s="29" t="s">
        <v>107</v>
      </c>
      <c r="G154" s="29" t="s">
        <v>272</v>
      </c>
      <c r="H154" s="29" t="s">
        <v>273</v>
      </c>
      <c r="I154" s="107">
        <v>255930800</v>
      </c>
      <c r="J154" s="107"/>
      <c r="K154" s="107"/>
      <c r="L154" s="107"/>
      <c r="M154" s="107"/>
      <c r="N154" s="107"/>
      <c r="O154" s="107"/>
      <c r="P154" s="107"/>
      <c r="Q154" s="107"/>
      <c r="R154" s="107">
        <v>255930800</v>
      </c>
      <c r="S154" s="107">
        <v>255930800</v>
      </c>
      <c r="T154" s="107"/>
      <c r="U154" s="87"/>
      <c r="V154" s="107"/>
      <c r="W154" s="107"/>
    </row>
    <row r="155" ht="32.9" customHeight="1" spans="1:23">
      <c r="A155" s="29" t="s">
        <v>275</v>
      </c>
      <c r="B155" s="104" t="s">
        <v>338</v>
      </c>
      <c r="C155" s="29" t="s">
        <v>337</v>
      </c>
      <c r="D155" s="29" t="s">
        <v>46</v>
      </c>
      <c r="E155" s="29" t="s">
        <v>106</v>
      </c>
      <c r="F155" s="29" t="s">
        <v>107</v>
      </c>
      <c r="G155" s="29" t="s">
        <v>340</v>
      </c>
      <c r="H155" s="29" t="s">
        <v>341</v>
      </c>
      <c r="I155" s="107">
        <v>12800000</v>
      </c>
      <c r="J155" s="107"/>
      <c r="K155" s="107"/>
      <c r="L155" s="107"/>
      <c r="M155" s="107"/>
      <c r="N155" s="107"/>
      <c r="O155" s="107"/>
      <c r="P155" s="107"/>
      <c r="Q155" s="107"/>
      <c r="R155" s="107">
        <v>12800000</v>
      </c>
      <c r="S155" s="107">
        <v>12800000</v>
      </c>
      <c r="T155" s="107"/>
      <c r="U155" s="87"/>
      <c r="V155" s="107"/>
      <c r="W155" s="107"/>
    </row>
    <row r="156" ht="32.9" customHeight="1" spans="1:23">
      <c r="A156" s="29" t="s">
        <v>275</v>
      </c>
      <c r="B156" s="104" t="s">
        <v>338</v>
      </c>
      <c r="C156" s="29" t="s">
        <v>337</v>
      </c>
      <c r="D156" s="29" t="s">
        <v>46</v>
      </c>
      <c r="E156" s="29" t="s">
        <v>106</v>
      </c>
      <c r="F156" s="29" t="s">
        <v>107</v>
      </c>
      <c r="G156" s="29" t="s">
        <v>342</v>
      </c>
      <c r="H156" s="29" t="s">
        <v>343</v>
      </c>
      <c r="I156" s="107">
        <v>35585000</v>
      </c>
      <c r="J156" s="107"/>
      <c r="K156" s="107"/>
      <c r="L156" s="107"/>
      <c r="M156" s="107"/>
      <c r="N156" s="107"/>
      <c r="O156" s="107"/>
      <c r="P156" s="107"/>
      <c r="Q156" s="107"/>
      <c r="R156" s="107">
        <v>35585000</v>
      </c>
      <c r="S156" s="107">
        <v>35585000</v>
      </c>
      <c r="T156" s="107"/>
      <c r="U156" s="87"/>
      <c r="V156" s="107"/>
      <c r="W156" s="107"/>
    </row>
    <row r="157" ht="32.9" customHeight="1" spans="1:23">
      <c r="A157" s="29"/>
      <c r="B157" s="29"/>
      <c r="C157" s="29" t="s">
        <v>344</v>
      </c>
      <c r="D157" s="29"/>
      <c r="E157" s="29"/>
      <c r="F157" s="29"/>
      <c r="G157" s="29"/>
      <c r="H157" s="29"/>
      <c r="I157" s="107">
        <v>373771.39</v>
      </c>
      <c r="J157" s="107"/>
      <c r="K157" s="107"/>
      <c r="L157" s="107"/>
      <c r="M157" s="107"/>
      <c r="N157" s="107">
        <v>373771.39</v>
      </c>
      <c r="O157" s="107"/>
      <c r="P157" s="107"/>
      <c r="Q157" s="107"/>
      <c r="R157" s="107"/>
      <c r="S157" s="107"/>
      <c r="T157" s="107"/>
      <c r="U157" s="87"/>
      <c r="V157" s="107"/>
      <c r="W157" s="107"/>
    </row>
    <row r="158" ht="32.9" customHeight="1" spans="1:23">
      <c r="A158" s="29" t="s">
        <v>268</v>
      </c>
      <c r="B158" s="104" t="s">
        <v>345</v>
      </c>
      <c r="C158" s="29" t="s">
        <v>344</v>
      </c>
      <c r="D158" s="29" t="s">
        <v>46</v>
      </c>
      <c r="E158" s="29" t="s">
        <v>78</v>
      </c>
      <c r="F158" s="29" t="s">
        <v>79</v>
      </c>
      <c r="G158" s="29" t="s">
        <v>251</v>
      </c>
      <c r="H158" s="29" t="s">
        <v>252</v>
      </c>
      <c r="I158" s="107">
        <v>268017.23</v>
      </c>
      <c r="J158" s="107"/>
      <c r="K158" s="107"/>
      <c r="L158" s="107"/>
      <c r="M158" s="107"/>
      <c r="N158" s="107">
        <v>268017.23</v>
      </c>
      <c r="O158" s="107"/>
      <c r="P158" s="107"/>
      <c r="Q158" s="107"/>
      <c r="R158" s="107"/>
      <c r="S158" s="107"/>
      <c r="T158" s="107"/>
      <c r="U158" s="87"/>
      <c r="V158" s="107"/>
      <c r="W158" s="107"/>
    </row>
    <row r="159" ht="32.9" customHeight="1" spans="1:23">
      <c r="A159" s="29" t="s">
        <v>268</v>
      </c>
      <c r="B159" s="104" t="s">
        <v>345</v>
      </c>
      <c r="C159" s="29" t="s">
        <v>344</v>
      </c>
      <c r="D159" s="29" t="s">
        <v>46</v>
      </c>
      <c r="E159" s="29" t="s">
        <v>78</v>
      </c>
      <c r="F159" s="29" t="s">
        <v>79</v>
      </c>
      <c r="G159" s="29" t="s">
        <v>227</v>
      </c>
      <c r="H159" s="29" t="s">
        <v>228</v>
      </c>
      <c r="I159" s="107">
        <v>105754.16</v>
      </c>
      <c r="J159" s="107"/>
      <c r="K159" s="107"/>
      <c r="L159" s="107"/>
      <c r="M159" s="107"/>
      <c r="N159" s="107">
        <v>105754.16</v>
      </c>
      <c r="O159" s="107"/>
      <c r="P159" s="107"/>
      <c r="Q159" s="107"/>
      <c r="R159" s="107"/>
      <c r="S159" s="107"/>
      <c r="T159" s="107"/>
      <c r="U159" s="87"/>
      <c r="V159" s="107"/>
      <c r="W159" s="107"/>
    </row>
    <row r="160" ht="32.9" customHeight="1" spans="1:23">
      <c r="A160" s="29"/>
      <c r="B160" s="29"/>
      <c r="C160" s="29" t="s">
        <v>346</v>
      </c>
      <c r="D160" s="29"/>
      <c r="E160" s="29"/>
      <c r="F160" s="29"/>
      <c r="G160" s="29"/>
      <c r="H160" s="29"/>
      <c r="I160" s="107">
        <v>10</v>
      </c>
      <c r="J160" s="107"/>
      <c r="K160" s="107"/>
      <c r="L160" s="107"/>
      <c r="M160" s="107"/>
      <c r="N160" s="107">
        <v>10</v>
      </c>
      <c r="O160" s="107"/>
      <c r="P160" s="107"/>
      <c r="Q160" s="107"/>
      <c r="R160" s="107"/>
      <c r="S160" s="107"/>
      <c r="T160" s="107"/>
      <c r="U160" s="87"/>
      <c r="V160" s="107"/>
      <c r="W160" s="107"/>
    </row>
    <row r="161" ht="32.9" customHeight="1" spans="1:23">
      <c r="A161" s="29" t="s">
        <v>268</v>
      </c>
      <c r="B161" s="104" t="s">
        <v>347</v>
      </c>
      <c r="C161" s="29" t="s">
        <v>346</v>
      </c>
      <c r="D161" s="29" t="s">
        <v>46</v>
      </c>
      <c r="E161" s="29" t="s">
        <v>80</v>
      </c>
      <c r="F161" s="29" t="s">
        <v>81</v>
      </c>
      <c r="G161" s="29" t="s">
        <v>231</v>
      </c>
      <c r="H161" s="29" t="s">
        <v>232</v>
      </c>
      <c r="I161" s="107">
        <v>10</v>
      </c>
      <c r="J161" s="107"/>
      <c r="K161" s="107"/>
      <c r="L161" s="107"/>
      <c r="M161" s="107"/>
      <c r="N161" s="107">
        <v>10</v>
      </c>
      <c r="O161" s="107"/>
      <c r="P161" s="107"/>
      <c r="Q161" s="107"/>
      <c r="R161" s="107"/>
      <c r="S161" s="107"/>
      <c r="T161" s="107"/>
      <c r="U161" s="87"/>
      <c r="V161" s="107"/>
      <c r="W161" s="107"/>
    </row>
    <row r="162" ht="18.75" customHeight="1" spans="1:23">
      <c r="A162" s="30" t="s">
        <v>131</v>
      </c>
      <c r="B162" s="31"/>
      <c r="C162" s="31"/>
      <c r="D162" s="31"/>
      <c r="E162" s="31"/>
      <c r="F162" s="31"/>
      <c r="G162" s="31"/>
      <c r="H162" s="32"/>
      <c r="I162" s="107">
        <v>1329784395.2</v>
      </c>
      <c r="J162" s="107">
        <v>15000000</v>
      </c>
      <c r="K162" s="107">
        <v>15000000</v>
      </c>
      <c r="L162" s="107"/>
      <c r="M162" s="107"/>
      <c r="N162" s="107">
        <v>243828595.2</v>
      </c>
      <c r="O162" s="107"/>
      <c r="P162" s="107"/>
      <c r="Q162" s="107"/>
      <c r="R162" s="107">
        <v>1070955800</v>
      </c>
      <c r="S162" s="107">
        <v>1070955800</v>
      </c>
      <c r="T162" s="107"/>
      <c r="U162" s="87"/>
      <c r="V162" s="107"/>
      <c r="W162" s="107"/>
    </row>
  </sheetData>
  <mergeCells count="28">
    <mergeCell ref="A2:W2"/>
    <mergeCell ref="A3:I3"/>
    <mergeCell ref="J4:M4"/>
    <mergeCell ref="N4:P4"/>
    <mergeCell ref="R4:W4"/>
    <mergeCell ref="J5:K5"/>
    <mergeCell ref="A162:H16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6"/>
  <sheetViews>
    <sheetView showZeros="0" tabSelected="1" workbookViewId="0">
      <selection activeCell="A2" sqref="A2:J2"/>
    </sheetView>
  </sheetViews>
  <sheetFormatPr defaultColWidth="9.14166666666667" defaultRowHeight="12" customHeight="1"/>
  <cols>
    <col min="1" max="1" width="27.5" customWidth="1"/>
    <col min="2" max="2" width="48.2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1.625" customWidth="1"/>
    <col min="10" max="10" width="34.625" customWidth="1"/>
  </cols>
  <sheetData>
    <row r="1" customHeight="1" spans="10:10">
      <c r="J1" s="51" t="s">
        <v>348</v>
      </c>
    </row>
    <row r="2" ht="28.5" customHeight="1" spans="1:10">
      <c r="A2" s="42" t="s">
        <v>349</v>
      </c>
      <c r="B2" s="26"/>
      <c r="C2" s="26"/>
      <c r="D2" s="26"/>
      <c r="E2" s="26"/>
      <c r="F2" s="43"/>
      <c r="G2" s="26"/>
      <c r="H2" s="43"/>
      <c r="I2" s="43"/>
      <c r="J2" s="26"/>
    </row>
    <row r="3" ht="15" customHeight="1" spans="1:1">
      <c r="A3" s="4" t="str">
        <f>"单位名称："&amp;"云南省肿瘤医院（昆明医科大学第三附属医院）"</f>
        <v>单位名称：云南省肿瘤医院（昆明医科大学第三附属医院）</v>
      </c>
    </row>
    <row r="4" ht="27" customHeight="1" spans="1:10">
      <c r="A4" s="44" t="s">
        <v>350</v>
      </c>
      <c r="B4" s="44" t="s">
        <v>351</v>
      </c>
      <c r="C4" s="44" t="s">
        <v>352</v>
      </c>
      <c r="D4" s="44" t="s">
        <v>353</v>
      </c>
      <c r="E4" s="44" t="s">
        <v>354</v>
      </c>
      <c r="F4" s="45" t="s">
        <v>355</v>
      </c>
      <c r="G4" s="44" t="s">
        <v>356</v>
      </c>
      <c r="H4" s="45" t="s">
        <v>357</v>
      </c>
      <c r="I4" s="45" t="s">
        <v>358</v>
      </c>
      <c r="J4" s="44" t="s">
        <v>359</v>
      </c>
    </row>
    <row r="5" ht="27" customHeight="1" spans="1:10">
      <c r="A5" s="44">
        <v>1</v>
      </c>
      <c r="B5" s="44">
        <v>2</v>
      </c>
      <c r="C5" s="44">
        <v>3</v>
      </c>
      <c r="D5" s="44">
        <v>4</v>
      </c>
      <c r="E5" s="44">
        <v>5</v>
      </c>
      <c r="F5" s="45">
        <v>6</v>
      </c>
      <c r="G5" s="44">
        <v>7</v>
      </c>
      <c r="H5" s="45">
        <v>8</v>
      </c>
      <c r="I5" s="45">
        <v>9</v>
      </c>
      <c r="J5" s="44">
        <v>10</v>
      </c>
    </row>
    <row r="6" ht="43" customHeight="1" spans="1:10">
      <c r="A6" s="46" t="s">
        <v>46</v>
      </c>
      <c r="B6" s="47"/>
      <c r="C6" s="47"/>
      <c r="D6" s="47"/>
      <c r="E6" s="48"/>
      <c r="F6" s="49"/>
      <c r="G6" s="48"/>
      <c r="H6" s="49"/>
      <c r="I6" s="49"/>
      <c r="J6" s="48"/>
    </row>
    <row r="7" ht="61" customHeight="1" spans="1:10">
      <c r="A7" s="102" t="s">
        <v>321</v>
      </c>
      <c r="B7" s="50" t="s">
        <v>360</v>
      </c>
      <c r="C7" s="50" t="s">
        <v>361</v>
      </c>
      <c r="D7" s="50" t="s">
        <v>362</v>
      </c>
      <c r="E7" s="46" t="s">
        <v>363</v>
      </c>
      <c r="F7" s="50" t="s">
        <v>364</v>
      </c>
      <c r="G7" s="46" t="s">
        <v>365</v>
      </c>
      <c r="H7" s="50" t="s">
        <v>366</v>
      </c>
      <c r="I7" s="50" t="s">
        <v>367</v>
      </c>
      <c r="J7" s="46" t="s">
        <v>368</v>
      </c>
    </row>
    <row r="8" ht="61" customHeight="1" spans="1:10">
      <c r="A8" s="102" t="s">
        <v>321</v>
      </c>
      <c r="B8" s="50" t="s">
        <v>360</v>
      </c>
      <c r="C8" s="50" t="s">
        <v>369</v>
      </c>
      <c r="D8" s="50" t="s">
        <v>370</v>
      </c>
      <c r="E8" s="46" t="s">
        <v>371</v>
      </c>
      <c r="F8" s="50" t="s">
        <v>372</v>
      </c>
      <c r="G8" s="46" t="s">
        <v>373</v>
      </c>
      <c r="H8" s="50" t="s">
        <v>374</v>
      </c>
      <c r="I8" s="50" t="s">
        <v>375</v>
      </c>
      <c r="J8" s="46" t="s">
        <v>376</v>
      </c>
    </row>
    <row r="9" ht="61" customHeight="1" spans="1:10">
      <c r="A9" s="102" t="s">
        <v>321</v>
      </c>
      <c r="B9" s="50" t="s">
        <v>360</v>
      </c>
      <c r="C9" s="50" t="s">
        <v>377</v>
      </c>
      <c r="D9" s="50" t="s">
        <v>378</v>
      </c>
      <c r="E9" s="46" t="s">
        <v>379</v>
      </c>
      <c r="F9" s="50" t="s">
        <v>364</v>
      </c>
      <c r="G9" s="46" t="s">
        <v>380</v>
      </c>
      <c r="H9" s="50" t="s">
        <v>374</v>
      </c>
      <c r="I9" s="50" t="s">
        <v>367</v>
      </c>
      <c r="J9" s="46" t="s">
        <v>381</v>
      </c>
    </row>
    <row r="10" ht="76" customHeight="1" spans="1:10">
      <c r="A10" s="102" t="s">
        <v>337</v>
      </c>
      <c r="B10" s="50" t="s">
        <v>382</v>
      </c>
      <c r="C10" s="50" t="s">
        <v>361</v>
      </c>
      <c r="D10" s="50" t="s">
        <v>362</v>
      </c>
      <c r="E10" s="46" t="s">
        <v>383</v>
      </c>
      <c r="F10" s="50" t="s">
        <v>364</v>
      </c>
      <c r="G10" s="46" t="s">
        <v>384</v>
      </c>
      <c r="H10" s="50" t="s">
        <v>374</v>
      </c>
      <c r="I10" s="50" t="s">
        <v>367</v>
      </c>
      <c r="J10" s="46" t="s">
        <v>385</v>
      </c>
    </row>
    <row r="11" ht="42" customHeight="1" spans="1:10">
      <c r="A11" s="102" t="s">
        <v>337</v>
      </c>
      <c r="B11" s="50" t="s">
        <v>382</v>
      </c>
      <c r="C11" s="50" t="s">
        <v>361</v>
      </c>
      <c r="D11" s="50" t="s">
        <v>362</v>
      </c>
      <c r="E11" s="46" t="s">
        <v>386</v>
      </c>
      <c r="F11" s="50" t="s">
        <v>364</v>
      </c>
      <c r="G11" s="46" t="s">
        <v>387</v>
      </c>
      <c r="H11" s="50" t="s">
        <v>388</v>
      </c>
      <c r="I11" s="50" t="s">
        <v>367</v>
      </c>
      <c r="J11" s="46" t="s">
        <v>389</v>
      </c>
    </row>
    <row r="12" ht="42" customHeight="1" spans="1:10">
      <c r="A12" s="102" t="s">
        <v>337</v>
      </c>
      <c r="B12" s="50" t="s">
        <v>382</v>
      </c>
      <c r="C12" s="50" t="s">
        <v>361</v>
      </c>
      <c r="D12" s="50" t="s">
        <v>362</v>
      </c>
      <c r="E12" s="46" t="s">
        <v>390</v>
      </c>
      <c r="F12" s="50" t="s">
        <v>364</v>
      </c>
      <c r="G12" s="46" t="s">
        <v>391</v>
      </c>
      <c r="H12" s="50" t="s">
        <v>392</v>
      </c>
      <c r="I12" s="50" t="s">
        <v>367</v>
      </c>
      <c r="J12" s="46" t="s">
        <v>393</v>
      </c>
    </row>
    <row r="13" ht="78" customHeight="1" spans="1:10">
      <c r="A13" s="102" t="s">
        <v>337</v>
      </c>
      <c r="B13" s="50" t="s">
        <v>382</v>
      </c>
      <c r="C13" s="50" t="s">
        <v>361</v>
      </c>
      <c r="D13" s="50" t="s">
        <v>362</v>
      </c>
      <c r="E13" s="46" t="s">
        <v>394</v>
      </c>
      <c r="F13" s="50" t="s">
        <v>372</v>
      </c>
      <c r="G13" s="46" t="s">
        <v>395</v>
      </c>
      <c r="H13" s="50" t="s">
        <v>396</v>
      </c>
      <c r="I13" s="50" t="s">
        <v>367</v>
      </c>
      <c r="J13" s="46" t="s">
        <v>397</v>
      </c>
    </row>
    <row r="14" ht="42" customHeight="1" spans="1:10">
      <c r="A14" s="102" t="s">
        <v>337</v>
      </c>
      <c r="B14" s="50" t="s">
        <v>382</v>
      </c>
      <c r="C14" s="50" t="s">
        <v>361</v>
      </c>
      <c r="D14" s="50" t="s">
        <v>398</v>
      </c>
      <c r="E14" s="46" t="s">
        <v>399</v>
      </c>
      <c r="F14" s="50" t="s">
        <v>400</v>
      </c>
      <c r="G14" s="46" t="s">
        <v>401</v>
      </c>
      <c r="H14" s="50" t="s">
        <v>374</v>
      </c>
      <c r="I14" s="50" t="s">
        <v>367</v>
      </c>
      <c r="J14" s="46" t="s">
        <v>402</v>
      </c>
    </row>
    <row r="15" ht="42" customHeight="1" spans="1:10">
      <c r="A15" s="102" t="s">
        <v>337</v>
      </c>
      <c r="B15" s="50" t="s">
        <v>382</v>
      </c>
      <c r="C15" s="50" t="s">
        <v>361</v>
      </c>
      <c r="D15" s="50" t="s">
        <v>398</v>
      </c>
      <c r="E15" s="46" t="s">
        <v>403</v>
      </c>
      <c r="F15" s="50" t="s">
        <v>364</v>
      </c>
      <c r="G15" s="46" t="s">
        <v>380</v>
      </c>
      <c r="H15" s="50" t="s">
        <v>374</v>
      </c>
      <c r="I15" s="50" t="s">
        <v>367</v>
      </c>
      <c r="J15" s="46" t="s">
        <v>404</v>
      </c>
    </row>
    <row r="16" ht="42" customHeight="1" spans="1:10">
      <c r="A16" s="102" t="s">
        <v>337</v>
      </c>
      <c r="B16" s="50" t="s">
        <v>382</v>
      </c>
      <c r="C16" s="50" t="s">
        <v>361</v>
      </c>
      <c r="D16" s="50" t="s">
        <v>398</v>
      </c>
      <c r="E16" s="46" t="s">
        <v>405</v>
      </c>
      <c r="F16" s="50" t="s">
        <v>364</v>
      </c>
      <c r="G16" s="46" t="s">
        <v>149</v>
      </c>
      <c r="H16" s="50" t="s">
        <v>406</v>
      </c>
      <c r="I16" s="50" t="s">
        <v>367</v>
      </c>
      <c r="J16" s="46" t="s">
        <v>407</v>
      </c>
    </row>
    <row r="17" ht="57" customHeight="1" spans="1:10">
      <c r="A17" s="102" t="s">
        <v>337</v>
      </c>
      <c r="B17" s="50" t="s">
        <v>382</v>
      </c>
      <c r="C17" s="50" t="s">
        <v>361</v>
      </c>
      <c r="D17" s="50" t="s">
        <v>398</v>
      </c>
      <c r="E17" s="46" t="s">
        <v>408</v>
      </c>
      <c r="F17" s="50" t="s">
        <v>400</v>
      </c>
      <c r="G17" s="46" t="s">
        <v>409</v>
      </c>
      <c r="H17" s="50" t="s">
        <v>374</v>
      </c>
      <c r="I17" s="50" t="s">
        <v>367</v>
      </c>
      <c r="J17" s="46" t="s">
        <v>410</v>
      </c>
    </row>
    <row r="18" ht="42" customHeight="1" spans="1:10">
      <c r="A18" s="102" t="s">
        <v>337</v>
      </c>
      <c r="B18" s="50" t="s">
        <v>382</v>
      </c>
      <c r="C18" s="50" t="s">
        <v>361</v>
      </c>
      <c r="D18" s="50" t="s">
        <v>411</v>
      </c>
      <c r="E18" s="46" t="s">
        <v>412</v>
      </c>
      <c r="F18" s="50" t="s">
        <v>400</v>
      </c>
      <c r="G18" s="46" t="s">
        <v>413</v>
      </c>
      <c r="H18" s="50" t="s">
        <v>374</v>
      </c>
      <c r="I18" s="50" t="s">
        <v>367</v>
      </c>
      <c r="J18" s="46" t="s">
        <v>414</v>
      </c>
    </row>
    <row r="19" ht="42" customHeight="1" spans="1:10">
      <c r="A19" s="102" t="s">
        <v>337</v>
      </c>
      <c r="B19" s="50" t="s">
        <v>382</v>
      </c>
      <c r="C19" s="50" t="s">
        <v>369</v>
      </c>
      <c r="D19" s="50" t="s">
        <v>415</v>
      </c>
      <c r="E19" s="46" t="s">
        <v>416</v>
      </c>
      <c r="F19" s="50" t="s">
        <v>364</v>
      </c>
      <c r="G19" s="46" t="s">
        <v>413</v>
      </c>
      <c r="H19" s="50" t="s">
        <v>417</v>
      </c>
      <c r="I19" s="50" t="s">
        <v>367</v>
      </c>
      <c r="J19" s="46" t="s">
        <v>418</v>
      </c>
    </row>
    <row r="20" ht="42" customHeight="1" spans="1:10">
      <c r="A20" s="102" t="s">
        <v>337</v>
      </c>
      <c r="B20" s="50" t="s">
        <v>382</v>
      </c>
      <c r="C20" s="50" t="s">
        <v>369</v>
      </c>
      <c r="D20" s="50" t="s">
        <v>415</v>
      </c>
      <c r="E20" s="46" t="s">
        <v>419</v>
      </c>
      <c r="F20" s="50" t="s">
        <v>400</v>
      </c>
      <c r="G20" s="46" t="s">
        <v>420</v>
      </c>
      <c r="H20" s="50" t="s">
        <v>417</v>
      </c>
      <c r="I20" s="50" t="s">
        <v>367</v>
      </c>
      <c r="J20" s="46" t="s">
        <v>421</v>
      </c>
    </row>
    <row r="21" ht="42" customHeight="1" spans="1:10">
      <c r="A21" s="102" t="s">
        <v>337</v>
      </c>
      <c r="B21" s="50" t="s">
        <v>382</v>
      </c>
      <c r="C21" s="50" t="s">
        <v>369</v>
      </c>
      <c r="D21" s="50" t="s">
        <v>370</v>
      </c>
      <c r="E21" s="46" t="s">
        <v>422</v>
      </c>
      <c r="F21" s="50" t="s">
        <v>364</v>
      </c>
      <c r="G21" s="46" t="s">
        <v>423</v>
      </c>
      <c r="H21" s="50" t="s">
        <v>424</v>
      </c>
      <c r="I21" s="50" t="s">
        <v>367</v>
      </c>
      <c r="J21" s="46" t="s">
        <v>425</v>
      </c>
    </row>
    <row r="22" ht="42" customHeight="1" spans="1:10">
      <c r="A22" s="102" t="s">
        <v>337</v>
      </c>
      <c r="B22" s="50" t="s">
        <v>382</v>
      </c>
      <c r="C22" s="50" t="s">
        <v>377</v>
      </c>
      <c r="D22" s="50" t="s">
        <v>378</v>
      </c>
      <c r="E22" s="46" t="s">
        <v>426</v>
      </c>
      <c r="F22" s="50" t="s">
        <v>364</v>
      </c>
      <c r="G22" s="46" t="s">
        <v>380</v>
      </c>
      <c r="H22" s="50" t="s">
        <v>374</v>
      </c>
      <c r="I22" s="50" t="s">
        <v>367</v>
      </c>
      <c r="J22" s="46" t="s">
        <v>427</v>
      </c>
    </row>
    <row r="23" ht="55" customHeight="1" spans="1:10">
      <c r="A23" s="102" t="s">
        <v>328</v>
      </c>
      <c r="B23" s="50" t="s">
        <v>428</v>
      </c>
      <c r="C23" s="50" t="s">
        <v>361</v>
      </c>
      <c r="D23" s="50" t="s">
        <v>362</v>
      </c>
      <c r="E23" s="46" t="s">
        <v>429</v>
      </c>
      <c r="F23" s="50" t="s">
        <v>400</v>
      </c>
      <c r="G23" s="46" t="s">
        <v>149</v>
      </c>
      <c r="H23" s="50" t="s">
        <v>430</v>
      </c>
      <c r="I23" s="50" t="s">
        <v>367</v>
      </c>
      <c r="J23" s="46" t="s">
        <v>431</v>
      </c>
    </row>
    <row r="24" ht="84" customHeight="1" spans="1:10">
      <c r="A24" s="102" t="s">
        <v>328</v>
      </c>
      <c r="B24" s="50" t="s">
        <v>428</v>
      </c>
      <c r="C24" s="50" t="s">
        <v>361</v>
      </c>
      <c r="D24" s="50" t="s">
        <v>398</v>
      </c>
      <c r="E24" s="46" t="s">
        <v>432</v>
      </c>
      <c r="F24" s="50" t="s">
        <v>372</v>
      </c>
      <c r="G24" s="46" t="s">
        <v>413</v>
      </c>
      <c r="H24" s="50" t="s">
        <v>374</v>
      </c>
      <c r="I24" s="50" t="s">
        <v>367</v>
      </c>
      <c r="J24" s="46" t="s">
        <v>433</v>
      </c>
    </row>
    <row r="25" ht="55" customHeight="1" spans="1:10">
      <c r="A25" s="102" t="s">
        <v>328</v>
      </c>
      <c r="B25" s="50" t="s">
        <v>428</v>
      </c>
      <c r="C25" s="50" t="s">
        <v>369</v>
      </c>
      <c r="D25" s="50" t="s">
        <v>370</v>
      </c>
      <c r="E25" s="46" t="s">
        <v>434</v>
      </c>
      <c r="F25" s="50" t="s">
        <v>372</v>
      </c>
      <c r="G25" s="46" t="s">
        <v>413</v>
      </c>
      <c r="H25" s="50" t="s">
        <v>374</v>
      </c>
      <c r="I25" s="50" t="s">
        <v>367</v>
      </c>
      <c r="J25" s="46" t="s">
        <v>435</v>
      </c>
    </row>
    <row r="26" ht="55" customHeight="1" spans="1:10">
      <c r="A26" s="102" t="s">
        <v>328</v>
      </c>
      <c r="B26" s="50" t="s">
        <v>428</v>
      </c>
      <c r="C26" s="50" t="s">
        <v>377</v>
      </c>
      <c r="D26" s="50" t="s">
        <v>378</v>
      </c>
      <c r="E26" s="46" t="s">
        <v>436</v>
      </c>
      <c r="F26" s="50" t="s">
        <v>364</v>
      </c>
      <c r="G26" s="46" t="s">
        <v>380</v>
      </c>
      <c r="H26" s="50" t="s">
        <v>374</v>
      </c>
      <c r="I26" s="50" t="s">
        <v>367</v>
      </c>
      <c r="J26" s="46" t="s">
        <v>437</v>
      </c>
    </row>
  </sheetData>
  <mergeCells count="8">
    <mergeCell ref="A2:J2"/>
    <mergeCell ref="A3:H3"/>
    <mergeCell ref="A7:A9"/>
    <mergeCell ref="A10:A22"/>
    <mergeCell ref="A23:A26"/>
    <mergeCell ref="B7:B9"/>
    <mergeCell ref="B10:B22"/>
    <mergeCell ref="B23:B2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二哥</cp:lastModifiedBy>
  <dcterms:created xsi:type="dcterms:W3CDTF">2025-02-08T03:50:00Z</dcterms:created>
  <dcterms:modified xsi:type="dcterms:W3CDTF">2025-02-12T02:38:24Z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F2B01CF7962C49ACA76DD288D62BA7C0</vt:lpwstr>
  </property>
  <property fmtid="{D5CDD505-2E9C-101B-9397-08002B2CF9AE}" pid="3" name="KSOProductBuildVer">
    <vt:lpwstr>2052-12.1.0.19770</vt:lpwstr>
  </property>
</Properties>
</file>